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205" windowWidth="15240" windowHeight="8010" tabRatio="654"/>
  </bookViews>
  <sheets>
    <sheet name="Tab.1" sheetId="1" r:id="rId1"/>
    <sheet name="Graf 1" sheetId="14" r:id="rId2"/>
    <sheet name="Tab. 2" sheetId="2" r:id="rId3"/>
    <sheet name="Tab. 3" sheetId="3" r:id="rId4"/>
    <sheet name="tab 4." sheetId="8" r:id="rId5"/>
    <sheet name="Graf 2" sheetId="20" r:id="rId6"/>
    <sheet name="tab 5." sheetId="5" r:id="rId7"/>
    <sheet name="tab 5.a" sheetId="16" r:id="rId8"/>
    <sheet name="tab. 6" sheetId="17" r:id="rId9"/>
    <sheet name="tab. 7" sheetId="19" r:id="rId10"/>
    <sheet name="METODOLOGIJA" sheetId="21" r:id="rId11"/>
  </sheets>
  <definedNames>
    <definedName name="_xlnm.Print_Area" localSheetId="1">'Graf 1'!$A:$K</definedName>
    <definedName name="_xlnm.Print_Area" localSheetId="4">'tab 4.'!$A:$S</definedName>
    <definedName name="_xlnm.Print_Area" localSheetId="6">'tab 5.'!$A$1:$J$46</definedName>
    <definedName name="_xlnm.Print_Area" localSheetId="7">'tab 5.a'!$A$1:$I$44</definedName>
    <definedName name="_xlnm.Print_Area" localSheetId="2">'Tab. 2'!$A:$T</definedName>
    <definedName name="_xlnm.Print_Area" localSheetId="3">'Tab. 3'!$A$1:$R$16</definedName>
    <definedName name="_xlnm.Print_Area" localSheetId="8">'tab. 6'!$A:$Q</definedName>
    <definedName name="_xlnm.Print_Area" localSheetId="0">Tab.1!$A$1:$I$30</definedName>
  </definedNames>
  <calcPr calcId="144525"/>
</workbook>
</file>

<file path=xl/calcChain.xml><?xml version="1.0" encoding="utf-8"?>
<calcChain xmlns="http://schemas.openxmlformats.org/spreadsheetml/2006/main">
  <c r="AA23" i="19" l="1"/>
  <c r="AA22" i="19"/>
  <c r="AA21" i="19"/>
  <c r="AA20" i="19"/>
  <c r="AA19" i="19"/>
  <c r="AA18" i="19"/>
  <c r="AA17" i="19"/>
  <c r="AA24" i="19" l="1"/>
  <c r="T5" i="20" l="1"/>
  <c r="Q4" i="20" s="1"/>
  <c r="S5" i="20"/>
  <c r="O3" i="20" s="1"/>
  <c r="O4" i="20" l="1"/>
  <c r="O5" i="20" s="1"/>
  <c r="Q3" i="20"/>
  <c r="Q5" i="20" s="1"/>
  <c r="Z17" i="19" l="1"/>
  <c r="Z23" i="19"/>
  <c r="Z22" i="19"/>
  <c r="Z21" i="19"/>
  <c r="Z20" i="19"/>
  <c r="Z19" i="19"/>
  <c r="Z18" i="19"/>
  <c r="R5" i="19"/>
  <c r="Q5" i="19"/>
  <c r="P5" i="19"/>
  <c r="O5" i="19"/>
  <c r="N5" i="19"/>
  <c r="M5" i="19"/>
  <c r="L5" i="19"/>
  <c r="J5" i="19"/>
  <c r="I5" i="19"/>
  <c r="H5" i="19"/>
  <c r="F5" i="19"/>
  <c r="D5" i="19"/>
  <c r="Z24" i="19" l="1"/>
  <c r="M15" i="14" l="1"/>
  <c r="Q5" i="16" l="1"/>
  <c r="P5" i="16"/>
  <c r="M5" i="16"/>
  <c r="L5" i="16"/>
</calcChain>
</file>

<file path=xl/sharedStrings.xml><?xml version="1.0" encoding="utf-8"?>
<sst xmlns="http://schemas.openxmlformats.org/spreadsheetml/2006/main" count="433" uniqueCount="240">
  <si>
    <t>D o l a s c i</t>
  </si>
  <si>
    <t>N o ć e nj 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</si>
  <si>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</si>
  <si>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</si>
  <si>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</si>
  <si>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</si>
  <si>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</si>
  <si>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</si>
  <si>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</si>
  <si>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</si>
  <si>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</si>
  <si>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</si>
  <si>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</si>
  <si>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</si>
  <si>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</si>
  <si>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</si>
  <si>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</si>
  <si>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</si>
  <si>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</si>
  <si>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</si>
  <si>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</si>
  <si>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</si>
  <si>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</si>
  <si>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</si>
  <si>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</si>
  <si>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</si>
  <si>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</si>
  <si>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</si>
  <si>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</si>
  <si>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</si>
  <si>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</si>
  <si>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</si>
  <si>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</si>
  <si>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</si>
  <si>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</si>
  <si>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</si>
  <si>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</si>
  <si>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</si>
  <si>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</si>
  <si>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</si>
  <si>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</si>
  <si>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</si>
  <si>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</si>
  <si>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</si>
  <si>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</si>
  <si>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</si>
  <si>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</si>
  <si>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</si>
  <si>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</si>
  <si>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</si>
  <si>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</si>
  <si>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</si>
  <si>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</si>
  <si>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</si>
  <si>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</si>
  <si>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</si>
  <si>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</si>
  <si>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</si>
  <si>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</si>
  <si>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</si>
  <si>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</si>
  <si>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</si>
  <si>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</si>
  <si>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</si>
  <si>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</si>
  <si>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</si>
  <si>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</si>
  <si>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</si>
  <si>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</si>
  <si>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</si>
  <si>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</si>
  <si>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</si>
  <si>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</si>
  <si>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</si>
  <si>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</si>
  <si>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</si>
  <si>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</si>
  <si>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</si>
  <si>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</si>
  <si>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</si>
  <si>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</si>
  <si>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</si>
  <si>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</si>
  <si>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</si>
  <si>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</si>
  <si>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</si>
  <si>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</si>
  <si>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</si>
  <si>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</si>
  <si>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</si>
  <si>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</si>
  <si>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</si>
  <si>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</si>
  <si>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</si>
  <si>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</si>
  <si>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</si>
  <si>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</si>
  <si>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</si>
  <si>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</si>
  <si>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</si>
  <si>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</si>
  <si>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</si>
  <si>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</si>
  <si>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</si>
  <si>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</si>
  <si>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</si>
  <si>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</si>
  <si>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</si>
  <si>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</si>
  <si>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2012.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</si>
  <si>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</si>
  <si>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</si>
  <si>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</si>
  <si>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</si>
  <si>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</si>
  <si>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</si>
  <si>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</si>
  <si>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</si>
  <si>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</si>
  <si>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t>2015.</t>
  </si>
  <si>
    <t xml:space="preserve">3) </t>
  </si>
  <si>
    <t xml:space="preserve">1) </t>
  </si>
  <si>
    <t>U hotelima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</si>
  <si>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</si>
  <si>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</si>
  <si>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</si>
  <si>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</si>
  <si>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</si>
  <si>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Individualno</t>
  </si>
  <si>
    <t>Organizirano</t>
  </si>
  <si>
    <t>1. DOLASCI I NOĆENJA TURISTA</t>
  </si>
  <si>
    <t>2017.</t>
  </si>
  <si>
    <t>Iskorištenost postelja, 
%</t>
  </si>
  <si>
    <t>z</t>
  </si>
  <si>
    <t>2. DOLASCI I NOĆENJA TURISTA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</si>
  <si>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</si>
  <si>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</si>
  <si>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</si>
  <si>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</si>
  <si>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</si>
  <si>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</si>
  <si>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</si>
  <si>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</si>
  <si>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</si>
  <si>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</si>
  <si>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</si>
  <si>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</si>
  <si>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</si>
  <si>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</si>
  <si>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</si>
  <si>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</si>
  <si>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</si>
  <si>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NOĆENJE</t>
  </si>
  <si>
    <t>domaći</t>
  </si>
  <si>
    <t>Ukupno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</si>
  <si>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</si>
  <si>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</si>
  <si>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inozemni turisti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</si>
  <si>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</si>
  <si>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</si>
  <si>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</si>
  <si>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</si>
  <si>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</si>
  <si>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</si>
  <si>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</si>
  <si>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</si>
  <si>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</si>
  <si>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</si>
  <si>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</si>
  <si>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</si>
  <si>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</si>
  <si>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</si>
  <si>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</si>
  <si>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t>Ožujak</t>
  </si>
  <si>
    <r>
      <t>111,5</t>
    </r>
    <r>
      <rPr>
        <vertAlign val="superscript"/>
        <sz val="10"/>
        <rFont val="Calibri"/>
        <family val="2"/>
        <charset val="238"/>
        <scheme val="minor"/>
      </rPr>
      <t>2)</t>
    </r>
  </si>
  <si>
    <r>
      <t>113,3</t>
    </r>
    <r>
      <rPr>
        <vertAlign val="superscript"/>
        <sz val="10"/>
        <rFont val="Calibri"/>
        <family val="2"/>
        <charset val="238"/>
        <scheme val="minor"/>
      </rPr>
      <t>2)</t>
    </r>
  </si>
  <si>
    <t>4)</t>
  </si>
  <si>
    <t>5)</t>
  </si>
  <si>
    <t>6)</t>
  </si>
  <si>
    <t>Travanj</t>
  </si>
  <si>
    <t>travanj</t>
  </si>
  <si>
    <t>siječanj - travanj</t>
  </si>
  <si>
    <t>I. - IV.</t>
  </si>
  <si>
    <r>
      <t>3. SMJEŠTAJNI KAPACITETI  PREMA VRSTI SMJEŠTAJNIH OBJEKATA U TRAVNJU 2017.</t>
    </r>
    <r>
      <rPr>
        <vertAlign val="superscript"/>
        <sz val="11"/>
        <rFont val="Calibri"/>
        <family val="2"/>
        <charset val="238"/>
        <scheme val="minor"/>
      </rPr>
      <t>1)</t>
    </r>
  </si>
  <si>
    <t>7. DOLASCI I NOĆENJA TURISTA PREMA DOBNIM SKUPINAMA U TRAVNJU 2017.</t>
  </si>
  <si>
    <t>IV. 2016.</t>
  </si>
  <si>
    <t>IV.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</si>
  <si>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IV. 2017.</t>
    </r>
    <r>
      <rPr>
        <sz val="10"/>
        <rFont val="Calibri"/>
        <family val="2"/>
        <charset val="238"/>
        <scheme val="minor"/>
      </rPr>
      <t xml:space="preserve">
IV. 2016.</t>
    </r>
  </si>
  <si>
    <t>STRUKTURA NOĆENJA TURISTA U TRAVNJU</t>
  </si>
  <si>
    <t>I. - IV. 2016.</t>
  </si>
  <si>
    <t>I. - IV.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</si>
  <si>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IV. 2017.</t>
    </r>
    <r>
      <rPr>
        <sz val="10"/>
        <rFont val="Calibri"/>
        <family val="2"/>
        <charset val="238"/>
        <scheme val="minor"/>
      </rPr>
      <t xml:space="preserve">
I. - IV. 2016.</t>
    </r>
  </si>
  <si>
    <t>Gostionice s pružanjem usluga smještaja, prenoćišta, kampovi i prostori za kampiranje.</t>
  </si>
  <si>
    <t>Struktura 
noćenja 
IV. 2017. 
u %</t>
  </si>
  <si>
    <r>
      <t>METODOLOŠKA OBJAŠNJENJA</t>
    </r>
    <r>
      <rPr>
        <b/>
        <vertAlign val="superscript"/>
        <sz val="12"/>
        <rFont val="Calibri"/>
        <family val="2"/>
        <charset val="238"/>
      </rPr>
      <t>1)</t>
    </r>
  </si>
  <si>
    <t>Izvor podataka</t>
  </si>
  <si>
    <t>Podaci o turističkom prometu (broj dolazaka i noćenja turista) i smještajnim kapacitetima u 2017. preuzeti su iz administrativnih izvora sustava eVisitor  koji je službeni središnji elektronički sustav za prijavu i odjavu turista.</t>
  </si>
  <si>
    <t>Objavom Pravilnika o načinu vođenja popisa turista te o obliku i sadržaju obrasca prijave turista turističkoj zajednici  (NN, br. 126/15.) sustav eVisitor službeno je postao središnji elektronički sustav za prijavu i odjavu turista u Republici Hrvatskoj s punom primjenom od 1. siječnja 2016.</t>
  </si>
  <si>
    <r>
      <t>Do 2016</t>
    </r>
    <r>
      <rPr>
        <sz val="10"/>
        <rFont val="Calibri"/>
        <family val="2"/>
        <charset val="238"/>
      </rPr>
      <t>. podaci o turističkom prometu prikupljali su se Mjesečnim izvještajem o dolascima i noćenjima turista (obrazac TU-11) i administrativnog izvora sustava eVisitor koji je u nadležnosti Hrvatske turističke zajednice.</t>
    </r>
  </si>
  <si>
    <r>
      <t>NAPOMENA:</t>
    </r>
    <r>
      <rPr>
        <sz val="10"/>
        <rFont val="Calibri"/>
        <family val="2"/>
        <charset val="238"/>
      </rPr>
      <t xml:space="preserve"> Primjenom administrativnog izvora prikupljanja podataka o turističkom prometu u 2017. nisu obuhvaćeni poslovni subjekti spavaći i kušet-vagoni, te su zbog navedene promjene u obuhvatu mjesečni podaci za 2016. revidirani kako bi bili usporedivi s 2017. (isključeni su poslovni subjekti spavaći i kušet-vagoni).</t>
    </r>
  </si>
  <si>
    <t>Mjesečni podaci iz ovog Priopćenja smatraju se privremenim sve dok se ne objave konačni podaci za tekuću godinu.</t>
  </si>
  <si>
    <t xml:space="preserve">          </t>
  </si>
  <si>
    <t>Pravna osnova</t>
  </si>
  <si>
    <t>Istraživanje se provodi prema Zakonu o službenoj statistici (NN, br. 103/03., 75/09., 59/12. i 12/03. - pročišćeni tekst) i Uredbi br. 692/2011. Europskog parlamenta i Vijeća o europskoj statistici turizma.</t>
  </si>
  <si>
    <t xml:space="preserve">Obuhvat  </t>
  </si>
  <si>
    <t>Jedinice promatranja jesu svi poslovni subjekti (poduzeća/trgovačka društva, ustanove, udruge i njihovi dijelovi), obrtnici, fizičke osobe te kućanstva koja obavljaju djelatnost pružanja usluga smještaja turistima za kraći boravak.</t>
  </si>
  <si>
    <t xml:space="preserve">Razvrstavanje smještajnih objekata izvršeno je prema Pravilniku o razvrstavanju, minimalnim uvjetima i kategorizaciji ugostiteljskih objekata (NN, br. 48/02., 108/02., 132/03., 73/04., 67/06., 88/07., 58/08., 62/09., 63/13., 33/14., 92/14., 54/16. i 56/16.), a smještajni objekti su: hoteli, hoteli baštine, aparthoteli, integralni hoteli, difuzni hoteli, hoteli posebnog standarda, turistički apartmani, pansioni, kampovi, prostori za kampiranje izvan prostora kampova, sobe za iznajmljivanje, apartmani, studio-apartmani, kuće za odmor, prenoćišta, hosteli, planinarski domovi, lovački domovi, učenički ili studentski domovi (kada su u njima smješteni turisti), gostionice s pružanjem usluge smještaja i nekategorizirani objekti. </t>
  </si>
  <si>
    <t>Objekti za smještaj u kućanstvima i seljačkim kućanstvima prema Zakonu o ugostiteljskoj djelatnosti (NN, br. 85/15.) i prema Pravilniku o razvrstavanju i kategorizaciji objekata u kojima se pružaju ugostiteljske usluge u kućanstvu  (NN, br. 9/16., 54/16. i 61/16.) jesu objekti u kojima iznajmljivač vlasnik pruža usluge smještaja u sobi, apartmanu i kući za odmor, do najviše 10 soba, odnosno 20 stalnih postelja te usluge smještaja u kampu, organiziranom na zemljištu koje iznajmljuje vlasnik, s najviše 10 smještajnih jedinica, odnosno za 30 gostiju istodobno.</t>
  </si>
  <si>
    <t>Povjerljivi podaci su agregirani podaci kod kojih postoje razlozi za povjerljivost u skladu sa Zakonom o službenoj statistici (NN, br. 103/03., 75/09., 59/12. i 12/13. – pročišćeni tekst) i Uredbom EU br. 223/2009. o europskim statistikama i stoga se ne objavljuju.</t>
  </si>
  <si>
    <t>Definicije</t>
  </si>
  <si>
    <r>
      <t>Turizam</t>
    </r>
    <r>
      <rPr>
        <sz val="10"/>
        <rFont val="Calibri"/>
        <family val="2"/>
        <charset val="238"/>
      </rPr>
      <t xml:space="preserve"> su aktivnosti osoba koje putuju i borave u mjestima izvan svoje uobičajene sredine, ne dulje od jedne godine zbog odmora, posla ili drugih razloga, osim zapošljavanja kod poslovnog subjekta sa sjedištem u mjestu posjeta.</t>
    </r>
  </si>
  <si>
    <r>
      <t>eVisitor</t>
    </r>
    <r>
      <rPr>
        <sz val="10"/>
        <rFont val="Calibri"/>
        <family val="2"/>
        <charset val="238"/>
      </rPr>
      <t xml:space="preserve"> je središnji elektronički sustav za prijavu i odjavu turista koji funkcionalno povezuje sve turističke zajednice u Republici Hrvatskoj, a dostupan je putem interneta bez potrebe za posebnim instaliranjem na računalo. Popis turista u sustav eVisitor vodi se posebno za svaku pojedinu pravnu i fizičku  osobu koja pruža uslugu noćenja u smještajnom objektu u kojem se obavlja ugostiteljska  djelatnost. Prijava i odjava turista koji se upisuju u sustav eVisitor autentificira se na temelju sigurnog pristupa sustavu eVisitor autentifikacijskim protokolom koji sadržava cjelokupan proces i uvjete za sigurno i ispravno obavljanje elektroničke prijave i odjave turista. Uspostavljanje i održavanje sustava eVisitor u nadležnosti je Hrvatske turističke zajednice.</t>
    </r>
  </si>
  <si>
    <r>
      <t>Turist</t>
    </r>
    <r>
      <rPr>
        <sz val="10"/>
        <rFont val="Calibri"/>
        <family val="2"/>
        <charset val="238"/>
      </rPr>
      <t xml:space="preserve"> je svaka osoba koja u mjestu izvan svog prebivališta provede najmanje jednu noć u ugostiteljskom ili drugom objektu za smještaj turista radi odmora ili rekreacije, zdravlja, studija, sporta, religije, obitelji, poslova, javnih misija ili skupova.</t>
    </r>
  </si>
  <si>
    <r>
      <t>Domaći turist</t>
    </r>
    <r>
      <rPr>
        <sz val="10"/>
        <rFont val="Calibri"/>
        <family val="2"/>
        <charset val="238"/>
      </rPr>
      <t xml:space="preserve"> je svaka osoba s prebivalištem u Republici Hrvatskoj koja u nekom drugom mjestu Republike Hrvatske izvan mjesta svog prebivališta provede najmanje jednu noć u ugostiteljskom ili drugom objektu za smještaj turista.</t>
    </r>
  </si>
  <si>
    <r>
      <t>Inozemni turist</t>
    </r>
    <r>
      <rPr>
        <sz val="10"/>
        <rFont val="Calibri"/>
        <family val="2"/>
        <charset val="238"/>
      </rPr>
      <t xml:space="preserve"> je svaka osoba s prebivalištem izvan Republike Hrvatske koja privremeno boravi u Republici Hrvatskoj i provede najmanje jednu noć u ugostiteljskom ili drugom objektu za smještaj turista.</t>
    </r>
  </si>
  <si>
    <r>
      <t>Prebivalište</t>
    </r>
    <r>
      <rPr>
        <sz val="10"/>
        <rFont val="Calibri"/>
        <family val="2"/>
        <charset val="238"/>
      </rPr>
      <t xml:space="preserve"> je mjesto u kojem se osoba nastanila s namjerom da u njemu stalno živi.</t>
    </r>
  </si>
  <si>
    <r>
      <t>Dolasci turista</t>
    </r>
    <r>
      <rPr>
        <sz val="10"/>
        <rFont val="Calibri"/>
        <family val="2"/>
        <charset val="238"/>
      </rPr>
      <t xml:space="preserve"> su broj osoba (turista) koje su ostvarile noćenje u objektu koji pruža uslugu smještaja. U slučaju da turist promjeni objekt u kojem boravi dolazi do njegovog ponovnog registriranja i time do dvostrukosti u podacima zbog toga statistika evidentira broj dolazaka turista, a ne broj turista.</t>
    </r>
  </si>
  <si>
    <r>
      <t>Noćenja turista</t>
    </r>
    <r>
      <rPr>
        <sz val="10"/>
        <rFont val="Calibri"/>
        <family val="2"/>
        <charset val="238"/>
      </rPr>
      <t xml:space="preserve"> su svaka registrirana noć osobe (turista) u objektu koji pruža uslugu smještaja.</t>
    </r>
  </si>
  <si>
    <r>
      <t xml:space="preserve">Dobna skupina turista </t>
    </r>
    <r>
      <rPr>
        <sz val="10"/>
        <rFont val="Calibri"/>
        <family val="2"/>
        <charset val="238"/>
      </rPr>
      <t>iskazuje se prema navršenim godinama života u trenutku boravka u turističkom smještajnom objektu.</t>
    </r>
  </si>
  <si>
    <r>
      <t xml:space="preserve">Smještajni kapaciteti </t>
    </r>
    <r>
      <rPr>
        <sz val="10"/>
        <rFont val="Calibri"/>
        <family val="2"/>
        <charset val="238"/>
      </rPr>
      <t>prikazuju se kao broj soba, apartmana, mjesta za kampiranje i broj ukupnih postelja. Primjenom Uredbe br. 692/2011. Europskog parlamenta i Vijeća o europskoj statistici turizma, kapacitet smještajnih objekata iskazuje se iz mjeseca u godini kada je bio najveći.</t>
    </r>
  </si>
  <si>
    <r>
      <t>Stalne postelje</t>
    </r>
    <r>
      <rPr>
        <sz val="10"/>
        <rFont val="Calibri"/>
        <family val="2"/>
        <charset val="238"/>
      </rPr>
      <t xml:space="preserve"> su postelje koje su redovito raspoložive za iznajmljivanje gostima.</t>
    </r>
  </si>
  <si>
    <r>
      <t>Iskorištenost postelja</t>
    </r>
    <r>
      <rPr>
        <sz val="10"/>
        <rFont val="Calibri"/>
        <family val="2"/>
        <charset val="238"/>
      </rPr>
      <t xml:space="preserve"> dobiva se dijeljenjem ukupnog broja ostvarenih noćenja u promatranom razdoblju s brojem postelja i brojem dana u kojem su postelje bile raspoložive tijekom promatranog razdoblja. Podaci su izraženi u postotku.</t>
    </r>
  </si>
  <si>
    <t xml:space="preserve">      </t>
  </si>
  <si>
    <r>
      <t xml:space="preserve">1) </t>
    </r>
    <r>
      <rPr>
        <sz val="9"/>
        <rFont val="Calibri"/>
        <family val="2"/>
        <charset val="238"/>
      </rPr>
      <t>Izvor: Državni zavod za statistiku; Priopćenje, Turizam, br. 4.3.1.</t>
    </r>
  </si>
  <si>
    <t>Kratice</t>
  </si>
  <si>
    <t xml:space="preserve">       Znakovi</t>
  </si>
  <si>
    <t>NKD 2007.     Nacionalna klasifikacija djelatnosti 2007.</t>
  </si>
  <si>
    <t>Ø      prosjek</t>
  </si>
  <si>
    <t>NN                  Narodne novine</t>
  </si>
  <si>
    <r>
      <t>-</t>
    </r>
    <r>
      <rPr>
        <sz val="7"/>
        <rFont val="Times New Roman"/>
        <family val="1"/>
        <charset val="238"/>
      </rPr>
      <t xml:space="preserve">          </t>
    </r>
    <r>
      <rPr>
        <sz val="10"/>
        <rFont val="Calibri"/>
        <family val="2"/>
        <charset val="238"/>
      </rPr>
      <t>nema pojave</t>
    </r>
  </si>
  <si>
    <t>z                      podatak zbog povjerljivosti nije objavljen</t>
  </si>
  <si>
    <t>%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</si>
  <si>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</si>
  <si>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</si>
  <si>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</si>
  <si>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</si>
  <si>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</si>
  <si>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</si>
  <si>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</t>
  </si>
  <si>
    <t>MOLIMO KORISNIKE PRIOPĆENJA DA PRILIKOM KORIŠTENJA PODATAKA OBVEZNO NAVEDU IZVOR.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</si>
</sst>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47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rgb="FFFFFF99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vertAlign val="superscript"/>
      <sz val="12"/>
      <name val="Calibri"/>
      <family val="2"/>
      <charset val="238"/>
    </font>
    <font>
      <sz val="10"/>
      <name val="Times New Roman"/>
      <family val="1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i/>
      <sz val="10"/>
      <name val="Calibri"/>
      <family val="2"/>
      <charset val="238"/>
    </font>
    <font>
      <sz val="5"/>
      <name val="Calibri"/>
      <family val="2"/>
      <charset val="238"/>
    </font>
    <font>
      <sz val="3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sz val="7"/>
      <name val="Times New Roman"/>
      <family val="1"/>
      <charset val="238"/>
    </font>
    <font>
      <sz val="11"/>
      <name val="Calibri"/>
      <family val="2"/>
      <charset val="238"/>
    </font>
    <font>
      <u/>
      <sz val="10"/>
      <color rgb="FF0000FF"/>
      <name val="Times New Roman"/>
      <family val="1"/>
      <charset val="238"/>
    </font>
    <font>
      <u/>
      <sz val="10"/>
      <color rgb="FF0000FF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406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quotePrefix="1" applyFont="1"/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5" xfId="0" applyFont="1" applyBorder="1"/>
    <xf numFmtId="0" fontId="2" fillId="0" borderId="8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0" fontId="3" fillId="0" borderId="10" xfId="0" applyFont="1" applyBorder="1"/>
    <xf numFmtId="3" fontId="3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quotePrefix="1" applyFont="1"/>
    <xf numFmtId="0" fontId="5" fillId="0" borderId="0" xfId="0" applyFont="1"/>
    <xf numFmtId="0" fontId="6" fillId="0" borderId="0" xfId="0" applyFont="1" applyFill="1" applyBorder="1"/>
    <xf numFmtId="0" fontId="6" fillId="0" borderId="0" xfId="0" applyFont="1" applyBorder="1"/>
    <xf numFmtId="49" fontId="2" fillId="0" borderId="0" xfId="0" applyNumberFormat="1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 vertical="center"/>
    </xf>
    <xf numFmtId="3" fontId="13" fillId="0" borderId="2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11" fillId="0" borderId="0" xfId="0" applyFont="1"/>
    <xf numFmtId="0" fontId="3" fillId="0" borderId="0" xfId="0" applyFont="1" applyAlignment="1"/>
    <xf numFmtId="3" fontId="3" fillId="0" borderId="0" xfId="0" applyNumberFormat="1" applyFont="1" applyBorder="1" applyAlignment="1"/>
    <xf numFmtId="165" fontId="13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/>
    <xf numFmtId="3" fontId="2" fillId="0" borderId="0" xfId="0" applyNumberFormat="1" applyFont="1" applyBorder="1" applyAlignment="1"/>
    <xf numFmtId="165" fontId="14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5" fillId="0" borderId="0" xfId="0" applyFont="1"/>
    <xf numFmtId="0" fontId="6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quotePrefix="1" applyFont="1" applyAlignment="1">
      <alignment textRotation="91"/>
    </xf>
    <xf numFmtId="0" fontId="11" fillId="0" borderId="0" xfId="0" quotePrefix="1" applyFont="1" applyAlignment="1">
      <alignment horizontal="left" textRotation="91"/>
    </xf>
    <xf numFmtId="3" fontId="14" fillId="0" borderId="0" xfId="0" applyNumberFormat="1" applyFont="1" applyFill="1" applyBorder="1" applyAlignment="1" applyProtection="1">
      <alignment horizontal="center"/>
    </xf>
    <xf numFmtId="0" fontId="17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2" fillId="0" borderId="0" xfId="0" applyFont="1" applyBorder="1"/>
    <xf numFmtId="3" fontId="2" fillId="0" borderId="2" xfId="0" applyNumberFormat="1" applyFont="1" applyBorder="1" applyAlignment="1">
      <alignment horizontal="right"/>
    </xf>
    <xf numFmtId="0" fontId="18" fillId="0" borderId="0" xfId="0" applyFont="1"/>
    <xf numFmtId="0" fontId="20" fillId="0" borderId="0" xfId="0" applyFont="1" applyAlignment="1"/>
    <xf numFmtId="0" fontId="20" fillId="0" borderId="0" xfId="0" applyFont="1"/>
    <xf numFmtId="0" fontId="18" fillId="0" borderId="0" xfId="0" applyFont="1" applyAlignment="1"/>
    <xf numFmtId="3" fontId="15" fillId="0" borderId="0" xfId="0" applyNumberFormat="1" applyFont="1"/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24" fillId="0" borderId="0" xfId="0" applyFont="1" applyBorder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2" fillId="0" borderId="2" xfId="0" applyNumberFormat="1" applyFont="1" applyFill="1" applyBorder="1" applyAlignment="1">
      <alignment horizontal="right"/>
    </xf>
    <xf numFmtId="3" fontId="4" fillId="0" borderId="0" xfId="0" quotePrefix="1" applyNumberFormat="1" applyFont="1" applyAlignment="1">
      <alignment textRotation="91"/>
    </xf>
    <xf numFmtId="3" fontId="26" fillId="0" borderId="0" xfId="0" applyNumberFormat="1" applyFont="1" applyAlignment="1">
      <alignment horizontal="center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/>
    </xf>
    <xf numFmtId="3" fontId="3" fillId="0" borderId="13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15" fillId="0" borderId="0" xfId="0" applyFont="1" applyAlignment="1"/>
    <xf numFmtId="0" fontId="2" fillId="0" borderId="9" xfId="0" applyFont="1" applyBorder="1"/>
    <xf numFmtId="0" fontId="3" fillId="0" borderId="9" xfId="0" applyFont="1" applyBorder="1" applyAlignment="1"/>
    <xf numFmtId="0" fontId="9" fillId="0" borderId="0" xfId="0" applyFont="1"/>
    <xf numFmtId="0" fontId="3" fillId="0" borderId="0" xfId="0" applyFont="1" applyBorder="1" applyAlignment="1"/>
    <xf numFmtId="3" fontId="3" fillId="0" borderId="10" xfId="0" applyNumberFormat="1" applyFont="1" applyBorder="1" applyAlignment="1">
      <alignment horizontal="right"/>
    </xf>
    <xf numFmtId="3" fontId="13" fillId="0" borderId="1" xfId="0" applyNumberFormat="1" applyFont="1" applyFill="1" applyBorder="1" applyAlignment="1" applyProtection="1">
      <alignment horizontal="right"/>
    </xf>
    <xf numFmtId="0" fontId="6" fillId="0" borderId="0" xfId="0" applyFont="1" applyAlignment="1"/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3" fillId="0" borderId="9" xfId="0" applyNumberFormat="1" applyFont="1" applyBorder="1" applyAlignment="1">
      <alignment horizontal="right"/>
    </xf>
    <xf numFmtId="0" fontId="2" fillId="0" borderId="0" xfId="0" applyFont="1" applyFill="1"/>
    <xf numFmtId="0" fontId="2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29" xfId="0" applyFont="1" applyFill="1" applyBorder="1"/>
    <xf numFmtId="0" fontId="12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27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28" xfId="0" applyFont="1" applyBorder="1" applyAlignment="1"/>
    <xf numFmtId="0" fontId="27" fillId="0" borderId="28" xfId="0" applyFont="1" applyBorder="1" applyAlignment="1"/>
    <xf numFmtId="0" fontId="27" fillId="0" borderId="28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0" fontId="2" fillId="0" borderId="0" xfId="0" applyFont="1" applyAlignment="1">
      <alignment vertical="top"/>
    </xf>
    <xf numFmtId="0" fontId="2" fillId="0" borderId="31" xfId="0" applyFont="1" applyBorder="1" applyAlignment="1"/>
    <xf numFmtId="0" fontId="2" fillId="0" borderId="31" xfId="0" applyFont="1" applyBorder="1" applyAlignment="1">
      <alignment vertical="top"/>
    </xf>
    <xf numFmtId="0" fontId="27" fillId="0" borderId="31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4" fillId="2" borderId="0" xfId="0" applyNumberFormat="1" applyFont="1" applyFill="1" applyBorder="1" applyAlignment="1" applyProtection="1">
      <alignment horizontal="right"/>
    </xf>
    <xf numFmtId="3" fontId="13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3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right"/>
    </xf>
    <xf numFmtId="0" fontId="5" fillId="0" borderId="0" xfId="0" applyFont="1" applyFill="1" applyBorder="1" applyAlignment="1">
      <alignment vertical="top"/>
    </xf>
    <xf numFmtId="165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/>
    <xf numFmtId="3" fontId="13" fillId="0" borderId="32" xfId="0" applyNumberFormat="1" applyFont="1" applyFill="1" applyBorder="1" applyAlignment="1" applyProtection="1">
      <alignment horizontal="right"/>
    </xf>
    <xf numFmtId="3" fontId="2" fillId="0" borderId="32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32" xfId="0" applyFont="1" applyBorder="1"/>
    <xf numFmtId="0" fontId="15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12" fillId="0" borderId="1" xfId="0" applyFont="1" applyFill="1" applyBorder="1"/>
    <xf numFmtId="3" fontId="16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27" fillId="0" borderId="0" xfId="0" applyFont="1" applyBorder="1" applyAlignment="1"/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7" xfId="0" applyFont="1" applyBorder="1"/>
    <xf numFmtId="0" fontId="27" fillId="0" borderId="0" xfId="0" applyFont="1" applyBorder="1" applyAlignment="1">
      <alignment vertical="top"/>
    </xf>
    <xf numFmtId="165" fontId="3" fillId="0" borderId="0" xfId="0" applyNumberFormat="1" applyFont="1" applyBorder="1" applyAlignment="1">
      <alignment horizontal="right"/>
    </xf>
    <xf numFmtId="0" fontId="2" fillId="0" borderId="43" xfId="0" applyFont="1" applyBorder="1"/>
    <xf numFmtId="0" fontId="2" fillId="0" borderId="1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2" borderId="1" xfId="0" applyNumberFormat="1" applyFont="1" applyFill="1" applyBorder="1" applyAlignment="1">
      <alignment horizontal="right" indent="2"/>
    </xf>
    <xf numFmtId="0" fontId="2" fillId="0" borderId="0" xfId="0" applyFont="1" applyAlignment="1">
      <alignment horizontal="center"/>
    </xf>
    <xf numFmtId="0" fontId="29" fillId="0" borderId="0" xfId="0" applyFont="1"/>
    <xf numFmtId="0" fontId="2" fillId="2" borderId="0" xfId="0" applyFont="1" applyFill="1"/>
    <xf numFmtId="164" fontId="2" fillId="2" borderId="0" xfId="0" applyNumberFormat="1" applyFont="1" applyFill="1" applyBorder="1" applyAlignment="1">
      <alignment horizontal="center"/>
    </xf>
    <xf numFmtId="3" fontId="2" fillId="2" borderId="32" xfId="0" applyNumberFormat="1" applyFont="1" applyFill="1" applyBorder="1" applyAlignment="1">
      <alignment horizontal="right"/>
    </xf>
    <xf numFmtId="164" fontId="19" fillId="0" borderId="0" xfId="0" applyNumberFormat="1" applyFont="1" applyAlignment="1">
      <alignment horizontal="center"/>
    </xf>
    <xf numFmtId="3" fontId="15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1" xfId="0" applyNumberFormat="1" applyFont="1" applyBorder="1" applyAlignment="1">
      <alignment horizontal="center"/>
    </xf>
    <xf numFmtId="164" fontId="15" fillId="0" borderId="0" xfId="0" applyNumberFormat="1" applyFont="1" applyBorder="1" applyAlignment="1"/>
    <xf numFmtId="0" fontId="3" fillId="0" borderId="0" xfId="0" applyFont="1" applyFill="1" applyBorder="1" applyAlignment="1">
      <alignment horizontal="right" indent="1"/>
    </xf>
    <xf numFmtId="164" fontId="2" fillId="0" borderId="2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 vertical="justify"/>
    </xf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indent="1"/>
    </xf>
    <xf numFmtId="0" fontId="2" fillId="0" borderId="3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165" fontId="13" fillId="0" borderId="10" xfId="0" applyNumberFormat="1" applyFont="1" applyFill="1" applyBorder="1" applyAlignment="1" applyProtection="1">
      <alignment horizontal="right"/>
    </xf>
    <xf numFmtId="165" fontId="14" fillId="0" borderId="1" xfId="0" applyNumberFormat="1" applyFont="1" applyFill="1" applyBorder="1" applyAlignment="1" applyProtection="1">
      <alignment horizontal="right"/>
    </xf>
    <xf numFmtId="0" fontId="2" fillId="0" borderId="37" xfId="0" applyFont="1" applyBorder="1" applyAlignment="1">
      <alignment horizontal="center" vertical="top" wrapText="1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top" wrapText="1"/>
    </xf>
    <xf numFmtId="164" fontId="2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0" fontId="30" fillId="0" borderId="0" xfId="0" applyFont="1" applyFill="1" applyBorder="1" applyAlignment="1">
      <alignment vertical="center"/>
    </xf>
    <xf numFmtId="0" fontId="32" fillId="0" borderId="0" xfId="0" applyFont="1" applyFill="1" applyBorder="1"/>
    <xf numFmtId="0" fontId="33" fillId="0" borderId="0" xfId="0" applyFont="1" applyFill="1" applyBorder="1" applyAlignment="1">
      <alignment horizontal="justify" vertical="center"/>
    </xf>
    <xf numFmtId="0" fontId="34" fillId="0" borderId="0" xfId="0" applyFont="1" applyFill="1" applyBorder="1" applyAlignment="1">
      <alignment horizontal="justify" vertical="center"/>
    </xf>
    <xf numFmtId="0" fontId="32" fillId="0" borderId="0" xfId="0" applyFont="1" applyFill="1" applyBorder="1" applyAlignment="1">
      <alignment horizontal="justify"/>
    </xf>
    <xf numFmtId="0" fontId="35" fillId="0" borderId="0" xfId="0" applyFont="1" applyFill="1" applyBorder="1" applyAlignment="1">
      <alignment horizontal="justify" vertical="center"/>
    </xf>
    <xf numFmtId="0" fontId="36" fillId="0" borderId="0" xfId="0" applyFont="1" applyFill="1" applyBorder="1" applyAlignment="1">
      <alignment horizontal="justify" vertical="center"/>
    </xf>
    <xf numFmtId="0" fontId="37" fillId="0" borderId="0" xfId="0" applyFont="1" applyFill="1" applyBorder="1" applyAlignment="1">
      <alignment horizontal="justify" vertical="center"/>
    </xf>
    <xf numFmtId="0" fontId="40" fillId="0" borderId="0" xfId="0" applyFont="1" applyFill="1" applyBorder="1" applyAlignment="1">
      <alignment horizontal="justify"/>
    </xf>
    <xf numFmtId="0" fontId="32" fillId="0" borderId="0" xfId="0" applyFont="1" applyFill="1" applyBorder="1" applyAlignment="1"/>
    <xf numFmtId="0" fontId="33" fillId="0" borderId="0" xfId="0" applyFont="1" applyFill="1" applyBorder="1" applyAlignment="1">
      <alignment wrapText="1"/>
    </xf>
    <xf numFmtId="0" fontId="33" fillId="0" borderId="0" xfId="0" applyFont="1" applyFill="1" applyBorder="1" applyAlignment="1">
      <alignment horizontal="left" wrapText="1"/>
    </xf>
    <xf numFmtId="0" fontId="42" fillId="0" borderId="0" xfId="0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justify" vertical="center"/>
    </xf>
    <xf numFmtId="0" fontId="45" fillId="2" borderId="0" xfId="0" applyFont="1" applyFill="1" applyBorder="1"/>
    <xf numFmtId="0" fontId="46" fillId="2" borderId="0" xfId="0" applyFont="1" applyFill="1" applyBorder="1" applyAlignment="1">
      <alignment horizontal="right" indent="1"/>
    </xf>
    <xf numFmtId="0" fontId="24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5" fillId="0" borderId="0" xfId="0" applyFont="1" applyBorder="1"/>
    <xf numFmtId="0" fontId="24" fillId="0" borderId="0" xfId="0" applyFont="1" applyBorder="1" applyAlignment="1"/>
    <xf numFmtId="0" fontId="25" fillId="0" borderId="0" xfId="0" applyFont="1" applyBorder="1" applyAlignment="1"/>
    <xf numFmtId="0" fontId="24" fillId="0" borderId="0" xfId="0" quotePrefix="1" applyFont="1" applyBorder="1"/>
    <xf numFmtId="0" fontId="25" fillId="2" borderId="0" xfId="0" applyFont="1" applyFill="1" applyBorder="1"/>
    <xf numFmtId="3" fontId="19" fillId="2" borderId="0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4" fillId="2" borderId="0" xfId="0" applyFont="1" applyFill="1" applyBorder="1"/>
    <xf numFmtId="3" fontId="15" fillId="2" borderId="0" xfId="0" applyNumberFormat="1" applyFont="1" applyFill="1" applyBorder="1" applyAlignment="1">
      <alignment horizontal="center"/>
    </xf>
    <xf numFmtId="3" fontId="15" fillId="2" borderId="0" xfId="0" applyNumberFormat="1" applyFont="1" applyFill="1" applyBorder="1" applyAlignment="1">
      <alignment horizontal="right"/>
    </xf>
    <xf numFmtId="0" fontId="24" fillId="2" borderId="0" xfId="0" quotePrefix="1" applyFont="1" applyFill="1" applyBorder="1"/>
    <xf numFmtId="0" fontId="3" fillId="2" borderId="0" xfId="0" applyFont="1" applyFill="1" applyBorder="1" applyAlignment="1">
      <alignment vertical="center"/>
    </xf>
    <xf numFmtId="0" fontId="15" fillId="2" borderId="0" xfId="0" applyFont="1" applyFill="1" applyBorder="1"/>
    <xf numFmtId="0" fontId="15" fillId="2" borderId="0" xfId="0" applyFont="1" applyFill="1" applyBorder="1" applyAlignment="1">
      <alignment vertical="top"/>
    </xf>
    <xf numFmtId="0" fontId="21" fillId="2" borderId="0" xfId="0" applyFont="1" applyFill="1" applyBorder="1"/>
    <xf numFmtId="3" fontId="19" fillId="2" borderId="0" xfId="0" applyNumberFormat="1" applyFont="1" applyFill="1" applyBorder="1" applyAlignment="1" applyProtection="1">
      <alignment horizontal="right"/>
    </xf>
    <xf numFmtId="3" fontId="15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right" vertical="center"/>
    </xf>
    <xf numFmtId="3" fontId="14" fillId="2" borderId="0" xfId="0" applyNumberFormat="1" applyFont="1" applyFill="1" applyBorder="1" applyAlignment="1" applyProtection="1">
      <alignment horizontal="right" vertical="center"/>
    </xf>
    <xf numFmtId="3" fontId="15" fillId="2" borderId="0" xfId="0" applyNumberFormat="1" applyFont="1" applyFill="1" applyBorder="1" applyAlignment="1" applyProtection="1">
      <alignment horizontal="right"/>
    </xf>
    <xf numFmtId="3" fontId="14" fillId="2" borderId="0" xfId="0" applyNumberFormat="1" applyFont="1" applyFill="1" applyBorder="1" applyAlignment="1" applyProtection="1">
      <alignment horizontal="right"/>
    </xf>
    <xf numFmtId="0" fontId="23" fillId="2" borderId="0" xfId="0" applyFont="1" applyFill="1" applyBorder="1" applyAlignment="1"/>
    <xf numFmtId="0" fontId="4" fillId="2" borderId="0" xfId="0" applyFont="1" applyFill="1" applyBorder="1"/>
    <xf numFmtId="0" fontId="11" fillId="2" borderId="0" xfId="0" applyFont="1" applyFill="1" applyBorder="1" applyAlignment="1"/>
    <xf numFmtId="0" fontId="11" fillId="2" borderId="0" xfId="0" applyFont="1" applyFill="1" applyBorder="1"/>
    <xf numFmtId="165" fontId="2" fillId="2" borderId="0" xfId="0" applyNumberFormat="1" applyFont="1" applyFill="1" applyBorder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 vertical="center"/>
    </xf>
    <xf numFmtId="0" fontId="19" fillId="2" borderId="0" xfId="0" applyFont="1" applyFill="1" applyBorder="1"/>
    <xf numFmtId="0" fontId="15" fillId="2" borderId="0" xfId="0" applyFont="1" applyFill="1" applyBorder="1" applyAlignment="1"/>
    <xf numFmtId="0" fontId="19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horizontal="left"/>
    </xf>
    <xf numFmtId="3" fontId="21" fillId="2" borderId="0" xfId="0" applyNumberFormat="1" applyFont="1" applyFill="1" applyBorder="1"/>
    <xf numFmtId="3" fontId="4" fillId="0" borderId="0" xfId="0" applyNumberFormat="1" applyFont="1" applyFill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10" fillId="0" borderId="18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4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4" fillId="0" borderId="47" xfId="0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justify" wrapText="1"/>
    </xf>
    <xf numFmtId="0" fontId="35" fillId="0" borderId="0" xfId="0" applyFont="1" applyFill="1" applyBorder="1" applyAlignment="1">
      <alignment horizontal="justify"/>
    </xf>
    <xf numFmtId="0" fontId="38" fillId="0" borderId="0" xfId="0" applyFont="1" applyFill="1" applyBorder="1" applyAlignment="1">
      <alignment horizontal="justify"/>
    </xf>
    <xf numFmtId="0" fontId="39" fillId="0" borderId="0" xfId="0" applyFont="1" applyFill="1" applyBorder="1" applyAlignment="1">
      <alignment horizontal="center" vertical="center"/>
    </xf>
    <xf numFmtId="0" fontId="44" fillId="0" borderId="0" xfId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horizontal="justify" wrapText="1"/>
    </xf>
    <xf numFmtId="0" fontId="34" fillId="0" borderId="0" xfId="0" applyFont="1" applyFill="1" applyBorder="1" applyAlignment="1">
      <alignment horizontal="justify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endParaRPr lang="hr-HR" sz="1000" b="0"/>
          </a:p>
          <a:p>
            <a:pPr>
              <a:defRPr sz="1000"/>
            </a:pPr>
            <a:r>
              <a:rPr lang="hr-HR" sz="1000" b="0"/>
              <a:t>U 2016.  I  2017.</a:t>
            </a:r>
            <a:endParaRPr lang="en-US" sz="1000" b="0"/>
          </a:p>
        </c:rich>
      </c:tx>
      <c:layout>
        <c:manualLayout>
          <c:xMode val="edge"/>
          <c:yMode val="edge"/>
          <c:x val="0.43477847497779581"/>
          <c:y val="8.2177696002702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B7-4885-B1C9-A3B80F8CFEC6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  <c:pt idx="3">
                  <c:v>101117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B7-4885-B1C9-A3B80F8CFE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979392"/>
        <c:axId val="115981312"/>
      </c:barChart>
      <c:catAx>
        <c:axId val="115979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5981312"/>
        <c:crosses val="autoZero"/>
        <c:auto val="1"/>
        <c:lblAlgn val="ctr"/>
        <c:lblOffset val="100"/>
        <c:noMultiLvlLbl val="0"/>
      </c:catAx>
      <c:valAx>
        <c:axId val="1159813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59793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IV. 2016.</a:t>
            </a:r>
          </a:p>
        </c:rich>
      </c:tx>
      <c:layout>
        <c:manualLayout>
          <c:xMode val="edge"/>
          <c:yMode val="edge"/>
          <c:x val="0.311681592039801"/>
          <c:y val="8.3333333333333329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201912738006984E-2"/>
          <c:y val="0.14990594925634296"/>
          <c:w val="0.68993261338515888"/>
          <c:h val="0.79835958005249341"/>
        </c:manualLayout>
      </c:layout>
      <c:pie3DChart>
        <c:varyColors val="1"/>
        <c:ser>
          <c:idx val="0"/>
          <c:order val="0"/>
          <c:tx>
            <c:strRef>
              <c:f>'Graf 2'!$O$2</c:f>
              <c:strCache>
                <c:ptCount val="1"/>
                <c:pt idx="0">
                  <c:v>2016.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2.052086026560113E-2"/>
                  <c:y val="-5.64665354330708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66-4683-838E-F98D745A8F19}"/>
                </c:ext>
              </c:extLst>
            </c:dLbl>
            <c:dLbl>
              <c:idx val="1"/>
              <c:layout>
                <c:manualLayout>
                  <c:x val="3.6607043522544756E-2"/>
                  <c:y val="8.9829760863225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966-4683-838E-F98D745A8F1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2'!$O$3:$O$4</c:f>
              <c:numCache>
                <c:formatCode>General</c:formatCode>
                <c:ptCount val="2"/>
                <c:pt idx="0">
                  <c:v>21.1</c:v>
                </c:pt>
                <c:pt idx="1">
                  <c:v>78.900000000000006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E966-4683-838E-F98D745A8F1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1513754064324051"/>
          <c:y val="0.43855278506853312"/>
          <c:w val="0.18486245935675952"/>
          <c:h val="0.1377325750947798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IV. 2017.</a:t>
            </a:r>
          </a:p>
        </c:rich>
      </c:tx>
      <c:layout>
        <c:manualLayout>
          <c:xMode val="edge"/>
          <c:yMode val="edge"/>
          <c:x val="0.44022955846115563"/>
          <c:y val="9.2592592592592587E-2"/>
        </c:manualLayout>
      </c:layout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97983738271249"/>
          <c:y val="0.21472076407115778"/>
          <c:w val="0.78717588445156927"/>
          <c:h val="0.68724846894138236"/>
        </c:manualLayout>
      </c:layout>
      <c:pie3DChart>
        <c:varyColors val="1"/>
        <c:ser>
          <c:idx val="0"/>
          <c:order val="0"/>
          <c:tx>
            <c:strRef>
              <c:f>'Graf 2'!$Q$2</c:f>
              <c:strCache>
                <c:ptCount val="1"/>
                <c:pt idx="0">
                  <c:v>2017.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3.9994499190595188E-2"/>
                  <c:y val="-4.48366870807815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CC-485A-8B60-B5ACB720FAD6}"/>
                </c:ext>
              </c:extLst>
            </c:dLbl>
            <c:dLbl>
              <c:idx val="1"/>
              <c:layout>
                <c:manualLayout>
                  <c:x val="5.1122322284564731E-2"/>
                  <c:y val="5.558581219014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CC-485A-8B60-B5ACB720FAD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'Graf 2'!$P$3:$P$4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2'!$Q$3:$Q$4</c:f>
              <c:numCache>
                <c:formatCode>General</c:formatCode>
                <c:ptCount val="2"/>
                <c:pt idx="0">
                  <c:v>15.8</c:v>
                </c:pt>
                <c:pt idx="1">
                  <c:v>84.2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26CC-485A-8B60-B5ACB720FAD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</a:t>
            </a:r>
            <a:r>
              <a:rPr lang="hr-HR" sz="1000" b="0" baseline="0"/>
              <a:t> DOMAĆIH I INOZEMNIH TURISTA PREMA DOBNIM SKUPINAMA </a:t>
            </a:r>
          </a:p>
          <a:p>
            <a:pPr>
              <a:defRPr sz="1000" b="0"/>
            </a:pPr>
            <a:r>
              <a:rPr lang="hr-HR" sz="1000" b="0" baseline="0"/>
              <a:t>U TRAVNJU 2017.</a:t>
            </a:r>
            <a:endParaRPr lang="hr-HR" sz="10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7'!$Z$17:$Z$23</c:f>
              <c:numCache>
                <c:formatCode>#,##0</c:formatCode>
                <c:ptCount val="7"/>
                <c:pt idx="0">
                  <c:v>6418</c:v>
                </c:pt>
                <c:pt idx="1">
                  <c:v>18062</c:v>
                </c:pt>
                <c:pt idx="2">
                  <c:v>28756</c:v>
                </c:pt>
                <c:pt idx="3">
                  <c:v>26416</c:v>
                </c:pt>
                <c:pt idx="4">
                  <c:v>26141</c:v>
                </c:pt>
                <c:pt idx="5">
                  <c:v>24887</c:v>
                </c:pt>
                <c:pt idx="6">
                  <c:v>15780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A6-4947-9019-6649AEF7CABF}"/>
            </c:ext>
          </c:extLst>
        </c:ser>
        <c:ser>
          <c:idx val="1"/>
          <c:order val="1"/>
          <c:tx>
            <c:strRef>
              <c:f>'tab. 7'!$AA$16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7'!$AA$17:$AA$23</c:f>
              <c:numCache>
                <c:formatCode>#,##0</c:formatCode>
                <c:ptCount val="7"/>
                <c:pt idx="0">
                  <c:v>2145</c:v>
                </c:pt>
                <c:pt idx="1">
                  <c:v>4118</c:v>
                </c:pt>
                <c:pt idx="2">
                  <c:v>6285</c:v>
                </c:pt>
                <c:pt idx="3">
                  <c:v>6775</c:v>
                </c:pt>
                <c:pt idx="4">
                  <c:v>4545</c:v>
                </c:pt>
                <c:pt idx="5">
                  <c:v>2518</c:v>
                </c:pt>
                <c:pt idx="6">
                  <c:v>1007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A6-4947-9019-6649AEF7CA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426432"/>
        <c:axId val="119453184"/>
      </c:barChart>
      <c:catAx>
        <c:axId val="11942643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9453184"/>
        <c:crosses val="autoZero"/>
        <c:auto val="1"/>
        <c:lblAlgn val="ctr"/>
        <c:lblOffset val="100"/>
        <c:noMultiLvlLbl val="0"/>
      </c:catAx>
      <c:valAx>
        <c:axId val="119453184"/>
        <c:scaling>
          <c:orientation val="minMax"/>
          <c:max val="3200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9426432"/>
        <c:crosses val="autoZero"/>
        <c:crossBetween val="between"/>
        <c:majorUnit val="4000"/>
      </c:valAx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33337</xdr:rowOff>
    </xdr:from>
    <xdr:to>
      <xdr:col>7</xdr:col>
      <xdr:colOff>28574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514349</xdr:colOff>
      <xdr:row>1</xdr:row>
      <xdr:rowOff>4762</xdr:rowOff>
    </xdr:from>
    <xdr:to>
      <xdr:col>12</xdr:col>
      <xdr:colOff>428624</xdr:colOff>
      <xdr:row>17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17</xdr:col>
      <xdr:colOff>295275</xdr:colOff>
      <xdr:row>35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zagreb.hr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showGridLines="0" tabSelected="1" workbookViewId="0">
      <selection activeCell="Q10" sqref="Q10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10" width="14.5" style="5" customWidth="1"/>
    <col min="11" max="13" width="9.33203125" style="5"/>
    <col min="14" max="14" width="9" style="5" customWidth="1"/>
    <col min="15" max="15" width="9.33203125" style="5" customWidth="1"/>
    <col min="16" max="16" width="8.1640625" style="5" customWidth="1"/>
    <col min="17" max="17" width="1.33203125" style="5" customWidth="1"/>
    <col min="18" max="18" width="13.33203125" style="5" customWidth="1"/>
    <col min="19" max="19" width="5.83203125" style="5" customWidth="1"/>
    <col min="20" max="21" width="5.6640625" style="5" customWidth="1"/>
    <col min="22" max="22" width="5.83203125" style="5" customWidth="1"/>
    <col min="23" max="28" width="5.6640625" style="5" customWidth="1"/>
    <col min="29" max="16384" width="9.33203125" style="5"/>
  </cols>
  <sheetData>
    <row r="1" spans="1:24" ht="28.5" customHeight="1" thickBot="1" x14ac:dyDescent="0.25">
      <c r="A1" s="154" t="s">
        <v>130</v>
      </c>
      <c r="B1" s="27"/>
      <c r="C1" s="27"/>
      <c r="D1" s="27"/>
      <c r="E1" s="27"/>
      <c r="F1" s="27"/>
      <c r="G1" s="27"/>
      <c r="H1" s="27"/>
      <c r="I1" s="27"/>
      <c r="J1" s="27"/>
    </row>
    <row r="2" spans="1:24" ht="30.75" customHeight="1" x14ac:dyDescent="0.2">
      <c r="A2" s="6"/>
      <c r="B2" s="59"/>
      <c r="C2" s="309" t="s">
        <v>0</v>
      </c>
      <c r="D2" s="311"/>
      <c r="E2" s="214" t="s">
        <v>4</v>
      </c>
      <c r="F2" s="309" t="s">
        <v>1</v>
      </c>
      <c r="G2" s="310"/>
      <c r="H2" s="215" t="s">
        <v>4</v>
      </c>
      <c r="I2" s="7" t="s">
        <v>78</v>
      </c>
      <c r="J2" s="237"/>
      <c r="S2" s="312"/>
      <c r="T2" s="312"/>
    </row>
    <row r="3" spans="1:24" ht="21.75" customHeight="1" x14ac:dyDescent="0.2">
      <c r="B3" s="60" t="s">
        <v>109</v>
      </c>
      <c r="C3" s="53">
        <v>767366</v>
      </c>
      <c r="D3" s="55"/>
      <c r="E3" s="216">
        <v>105</v>
      </c>
      <c r="F3" s="53">
        <v>1245669</v>
      </c>
      <c r="G3" s="27"/>
      <c r="H3" s="217">
        <v>105.3</v>
      </c>
      <c r="I3" s="8">
        <v>1.6233049157768262</v>
      </c>
      <c r="J3" s="8"/>
      <c r="N3" s="9"/>
      <c r="O3" s="9"/>
      <c r="P3" s="56"/>
      <c r="R3" s="57"/>
      <c r="S3" s="29"/>
      <c r="T3" s="29"/>
      <c r="U3" s="13"/>
    </row>
    <row r="4" spans="1:24" ht="13.5" customHeight="1" x14ac:dyDescent="0.2">
      <c r="B4" s="60" t="s">
        <v>110</v>
      </c>
      <c r="C4" s="46">
        <v>876604</v>
      </c>
      <c r="D4" s="53"/>
      <c r="E4" s="217">
        <v>114.23544957686424</v>
      </c>
      <c r="F4" s="46">
        <v>1451891</v>
      </c>
      <c r="G4" s="27"/>
      <c r="H4" s="217">
        <v>116.55512018040106</v>
      </c>
      <c r="I4" s="8">
        <v>1.6562678244680609</v>
      </c>
      <c r="J4" s="8"/>
      <c r="N4" s="9"/>
      <c r="P4" s="29"/>
    </row>
    <row r="5" spans="1:24" x14ac:dyDescent="0.2">
      <c r="B5" s="5" t="s">
        <v>118</v>
      </c>
      <c r="C5" s="84">
        <v>967902</v>
      </c>
      <c r="E5" s="217">
        <v>110.41496502411579</v>
      </c>
      <c r="F5" s="25">
        <v>1602420</v>
      </c>
      <c r="H5" s="217">
        <v>110.36778931751763</v>
      </c>
      <c r="I5" s="8">
        <v>1.6555601703478244</v>
      </c>
      <c r="J5" s="8"/>
    </row>
    <row r="6" spans="1:24" x14ac:dyDescent="0.2">
      <c r="B6" s="3" t="s">
        <v>119</v>
      </c>
      <c r="C6" s="25">
        <v>1077778</v>
      </c>
      <c r="E6" s="217">
        <v>111.35197571654982</v>
      </c>
      <c r="F6" s="25">
        <v>1804290</v>
      </c>
      <c r="H6" s="217">
        <v>112.59782079604599</v>
      </c>
      <c r="I6" s="8">
        <v>1.6740831599828536</v>
      </c>
      <c r="J6" s="8"/>
    </row>
    <row r="7" spans="1:24" ht="15" x14ac:dyDescent="0.2">
      <c r="B7" s="2" t="s">
        <v>155</v>
      </c>
      <c r="C7" s="165">
        <v>1152598</v>
      </c>
      <c r="E7" s="217" t="s">
        <v>11</v>
      </c>
      <c r="F7" s="25">
        <v>2016107</v>
      </c>
      <c r="H7" s="217" t="s">
        <v>11</v>
      </c>
      <c r="I7" s="8">
        <v>1.7491848849295244</v>
      </c>
      <c r="J7" s="8"/>
      <c r="O7" s="125"/>
      <c r="P7" s="125"/>
      <c r="Q7" s="62"/>
    </row>
    <row r="8" spans="1:24" ht="26.25" customHeight="1" x14ac:dyDescent="0.2">
      <c r="B8" s="61" t="s">
        <v>131</v>
      </c>
      <c r="C8" s="53"/>
      <c r="D8" s="53"/>
      <c r="E8" s="172"/>
      <c r="F8" s="53"/>
      <c r="G8" s="27"/>
      <c r="H8" s="64"/>
      <c r="I8" s="83"/>
      <c r="J8" s="83"/>
    </row>
    <row r="9" spans="1:24" ht="19.5" customHeight="1" x14ac:dyDescent="0.2">
      <c r="B9" s="206" t="s">
        <v>182</v>
      </c>
      <c r="C9" s="53">
        <v>272275</v>
      </c>
      <c r="D9" s="53"/>
      <c r="E9" s="218" t="s">
        <v>174</v>
      </c>
      <c r="F9" s="53">
        <v>499156</v>
      </c>
      <c r="G9" s="27"/>
      <c r="H9" s="219" t="s">
        <v>175</v>
      </c>
      <c r="I9" s="158">
        <v>1.8332788540997154</v>
      </c>
      <c r="J9" s="224"/>
      <c r="K9" s="268"/>
      <c r="L9" s="269"/>
      <c r="M9" s="234"/>
      <c r="N9" s="198"/>
    </row>
    <row r="10" spans="1:24" s="136" customFormat="1" ht="17.25" customHeight="1" x14ac:dyDescent="0.2">
      <c r="B10" s="205" t="s">
        <v>166</v>
      </c>
      <c r="C10" s="155">
        <v>48720</v>
      </c>
      <c r="D10" s="156"/>
      <c r="E10" s="220">
        <v>50.5</v>
      </c>
      <c r="F10" s="155">
        <v>96523</v>
      </c>
      <c r="G10" s="157"/>
      <c r="H10" s="220">
        <v>56.2</v>
      </c>
      <c r="I10" s="158">
        <v>1.9811781609195402</v>
      </c>
      <c r="J10" s="224"/>
      <c r="K10" s="268"/>
      <c r="L10" s="268"/>
      <c r="N10" s="125"/>
      <c r="O10" s="125"/>
      <c r="P10" s="62"/>
      <c r="Q10" s="17"/>
      <c r="R10" s="308"/>
      <c r="S10" s="308"/>
    </row>
    <row r="11" spans="1:24" ht="13.5" customHeight="1" x14ac:dyDescent="0.2">
      <c r="A11" s="14"/>
      <c r="B11" s="205" t="s">
        <v>167</v>
      </c>
      <c r="C11" s="159">
        <v>48696</v>
      </c>
      <c r="D11" s="160"/>
      <c r="E11" s="220">
        <v>100</v>
      </c>
      <c r="F11" s="159">
        <v>94533</v>
      </c>
      <c r="G11" s="161"/>
      <c r="H11" s="220">
        <v>97.9</v>
      </c>
      <c r="I11" s="158">
        <v>1.9412888122227698</v>
      </c>
      <c r="J11" s="224"/>
      <c r="K11" s="268"/>
      <c r="L11" s="268"/>
      <c r="Q11" s="17"/>
      <c r="R11" s="17"/>
      <c r="S11" s="17"/>
    </row>
    <row r="12" spans="1:24" ht="13.5" customHeight="1" x14ac:dyDescent="0.2">
      <c r="A12" s="14"/>
      <c r="B12" s="205" t="s">
        <v>173</v>
      </c>
      <c r="C12" s="159">
        <v>73742</v>
      </c>
      <c r="D12" s="160"/>
      <c r="E12" s="220">
        <v>151.4</v>
      </c>
      <c r="F12" s="225">
        <v>134247</v>
      </c>
      <c r="G12" s="161"/>
      <c r="H12" s="220">
        <v>142</v>
      </c>
      <c r="I12" s="224">
        <v>1.8204957825933661</v>
      </c>
      <c r="J12" s="224"/>
      <c r="K12" s="268"/>
      <c r="L12" s="268"/>
      <c r="N12" s="133"/>
      <c r="Q12" s="17"/>
      <c r="R12" s="17"/>
      <c r="S12" s="17"/>
      <c r="X12" s="223"/>
    </row>
    <row r="13" spans="1:24" ht="13.5" customHeight="1" x14ac:dyDescent="0.2">
      <c r="A13" s="14"/>
      <c r="B13" s="240" t="s">
        <v>179</v>
      </c>
      <c r="C13" s="225">
        <v>101117</v>
      </c>
      <c r="D13" s="160"/>
      <c r="E13" s="220">
        <v>137.1</v>
      </c>
      <c r="F13" s="225">
        <v>173853</v>
      </c>
      <c r="G13" s="161"/>
      <c r="H13" s="220">
        <v>129.5</v>
      </c>
      <c r="I13" s="224">
        <v>1.7193251382062364</v>
      </c>
      <c r="J13" s="224"/>
      <c r="K13" s="268"/>
      <c r="L13" s="268"/>
      <c r="N13" s="133"/>
      <c r="Q13" s="17"/>
      <c r="R13" s="17"/>
      <c r="S13" s="17"/>
    </row>
    <row r="14" spans="1:24" ht="24.75" customHeight="1" x14ac:dyDescent="0.2">
      <c r="A14" s="14" t="s">
        <v>156</v>
      </c>
      <c r="B14" s="14"/>
      <c r="C14" s="1"/>
      <c r="D14" s="1"/>
      <c r="E14" s="2"/>
      <c r="F14" s="15"/>
      <c r="G14" s="2"/>
      <c r="H14" s="10"/>
      <c r="I14" s="12"/>
      <c r="J14" s="12"/>
      <c r="K14" s="268"/>
      <c r="L14" s="268"/>
      <c r="O14" s="17"/>
      <c r="P14" s="17"/>
      <c r="Q14" s="17"/>
      <c r="R14" s="17"/>
      <c r="S14" s="17"/>
    </row>
    <row r="15" spans="1:24" ht="12.75" customHeight="1" x14ac:dyDescent="0.2">
      <c r="A15" s="14" t="s">
        <v>158</v>
      </c>
      <c r="B15" s="14"/>
      <c r="C15" s="1"/>
      <c r="D15" s="1"/>
      <c r="E15" s="2"/>
      <c r="F15" s="15"/>
      <c r="G15" s="2"/>
      <c r="H15" s="10"/>
      <c r="I15" s="12"/>
      <c r="J15" s="12"/>
    </row>
    <row r="16" spans="1:24" ht="21" customHeight="1" x14ac:dyDescent="0.2">
      <c r="A16" s="16"/>
      <c r="B16" s="16"/>
      <c r="C16" s="1"/>
      <c r="D16" s="1"/>
      <c r="E16" s="2"/>
      <c r="F16" s="15"/>
      <c r="G16" s="2"/>
      <c r="H16" s="10"/>
      <c r="I16" s="12"/>
      <c r="J16" s="12"/>
    </row>
    <row r="17" spans="1:27" ht="21" customHeight="1" x14ac:dyDescent="0.2">
      <c r="A17" s="16"/>
      <c r="B17" s="16"/>
      <c r="C17" s="1"/>
      <c r="D17" s="1"/>
      <c r="E17" s="2"/>
      <c r="F17" s="15"/>
      <c r="G17" s="2"/>
      <c r="H17" s="10"/>
      <c r="I17" s="12"/>
      <c r="J17" s="12"/>
    </row>
    <row r="18" spans="1:27" ht="21" customHeight="1" x14ac:dyDescent="0.2">
      <c r="A18" s="16"/>
      <c r="B18" s="16"/>
      <c r="C18" s="1"/>
      <c r="D18" s="1"/>
      <c r="E18" s="2"/>
      <c r="F18" s="15"/>
      <c r="G18" s="2"/>
      <c r="H18" s="10"/>
      <c r="I18" s="12"/>
      <c r="J18" s="12"/>
    </row>
    <row r="19" spans="1:27" x14ac:dyDescent="0.2">
      <c r="A19" s="10"/>
      <c r="B19" s="10"/>
      <c r="C19" s="1"/>
      <c r="D19" s="1"/>
      <c r="E19" s="2"/>
      <c r="F19" s="15"/>
      <c r="G19" s="2"/>
      <c r="H19" s="10"/>
      <c r="I19" s="12"/>
      <c r="J19" s="12"/>
      <c r="O19" s="17"/>
    </row>
    <row r="20" spans="1:27" x14ac:dyDescent="0.2">
      <c r="A20" s="10"/>
      <c r="B20" s="10"/>
      <c r="C20" s="1"/>
      <c r="D20" s="1"/>
      <c r="E20" s="2"/>
      <c r="F20" s="15"/>
      <c r="G20" s="2"/>
      <c r="H20" s="10"/>
      <c r="I20" s="12"/>
      <c r="J20" s="12"/>
      <c r="O20" s="17"/>
    </row>
    <row r="21" spans="1:27" x14ac:dyDescent="0.2">
      <c r="A21" s="10"/>
      <c r="B21" s="10"/>
      <c r="C21" s="1"/>
      <c r="D21" s="1"/>
      <c r="E21" s="2"/>
      <c r="F21" s="15"/>
      <c r="G21" s="2"/>
      <c r="H21" s="10"/>
      <c r="I21" s="12"/>
      <c r="J21" s="12"/>
      <c r="P21" s="12"/>
      <c r="Q21" s="12"/>
      <c r="R21" s="12"/>
      <c r="S21" s="12"/>
      <c r="T21" s="153"/>
      <c r="U21" s="12"/>
      <c r="V21" s="12"/>
      <c r="W21" s="12"/>
      <c r="X21" s="153"/>
      <c r="Y21" s="153"/>
      <c r="Z21" s="153"/>
      <c r="AA21" s="153"/>
    </row>
    <row r="22" spans="1:27" x14ac:dyDescent="0.2">
      <c r="A22" s="10"/>
      <c r="B22" s="10"/>
      <c r="C22" s="1"/>
      <c r="D22" s="1"/>
      <c r="E22" s="18"/>
      <c r="F22" s="15"/>
      <c r="G22" s="2"/>
      <c r="H22" s="18"/>
      <c r="I22" s="19"/>
      <c r="J22" s="19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</row>
    <row r="23" spans="1:27" x14ac:dyDescent="0.2">
      <c r="A23" s="10"/>
      <c r="B23" s="10"/>
      <c r="C23" s="1"/>
      <c r="D23" s="1"/>
      <c r="E23" s="18"/>
      <c r="F23" s="15"/>
      <c r="G23" s="2"/>
      <c r="H23" s="18"/>
      <c r="I23" s="19"/>
      <c r="J23" s="19"/>
      <c r="Q23" s="153"/>
      <c r="R23" s="153"/>
      <c r="S23" s="153"/>
      <c r="T23" s="153"/>
      <c r="U23" s="153"/>
      <c r="V23" s="153"/>
      <c r="W23" s="153"/>
      <c r="X23" s="153"/>
      <c r="Y23" s="153"/>
      <c r="Z23" s="153"/>
      <c r="AA23" s="153"/>
    </row>
  </sheetData>
  <mergeCells count="4">
    <mergeCell ref="R10:S10"/>
    <mergeCell ref="F2:G2"/>
    <mergeCell ref="C2:D2"/>
    <mergeCell ref="S2:T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>
    <oddHeader>&amp;LPRIOPĆENJE TURIZAM I.-IX.2016.&amp;R&amp;D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topLeftCell="A13" workbookViewId="0">
      <selection activeCell="R43" sqref="R43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7.75" customHeight="1" thickBot="1" x14ac:dyDescent="0.25">
      <c r="A1" s="154" t="s">
        <v>184</v>
      </c>
      <c r="T1" s="2"/>
    </row>
    <row r="2" spans="1:27" ht="18.75" customHeight="1" x14ac:dyDescent="0.2">
      <c r="A2" s="392" t="s">
        <v>140</v>
      </c>
      <c r="B2" s="392"/>
      <c r="C2" s="392"/>
      <c r="D2" s="394" t="s">
        <v>0</v>
      </c>
      <c r="E2" s="395"/>
      <c r="F2" s="395"/>
      <c r="G2" s="395"/>
      <c r="H2" s="395"/>
      <c r="I2" s="395"/>
      <c r="J2" s="395"/>
      <c r="K2" s="396"/>
      <c r="L2" s="371" t="s">
        <v>1</v>
      </c>
      <c r="M2" s="328"/>
      <c r="N2" s="328"/>
      <c r="O2" s="328"/>
      <c r="P2" s="328"/>
      <c r="Q2" s="328"/>
      <c r="R2" s="328"/>
      <c r="S2" s="328"/>
      <c r="T2" s="2"/>
    </row>
    <row r="3" spans="1:27" ht="18.75" customHeight="1" x14ac:dyDescent="0.2">
      <c r="A3" s="370"/>
      <c r="B3" s="370"/>
      <c r="C3" s="370"/>
      <c r="D3" s="390" t="s">
        <v>141</v>
      </c>
      <c r="E3" s="390"/>
      <c r="F3" s="390"/>
      <c r="G3" s="390"/>
      <c r="H3" s="325" t="s">
        <v>142</v>
      </c>
      <c r="I3" s="325"/>
      <c r="J3" s="325"/>
      <c r="K3" s="397"/>
      <c r="L3" s="330" t="s">
        <v>141</v>
      </c>
      <c r="M3" s="325"/>
      <c r="N3" s="325"/>
      <c r="O3" s="397"/>
      <c r="P3" s="330" t="s">
        <v>142</v>
      </c>
      <c r="Q3" s="325"/>
      <c r="R3" s="325"/>
      <c r="S3" s="325"/>
      <c r="T3" s="2"/>
    </row>
    <row r="4" spans="1:27" ht="29.25" customHeight="1" x14ac:dyDescent="0.2">
      <c r="A4" s="393"/>
      <c r="B4" s="393"/>
      <c r="C4" s="393"/>
      <c r="D4" s="390" t="s">
        <v>143</v>
      </c>
      <c r="E4" s="390"/>
      <c r="F4" s="390" t="s">
        <v>157</v>
      </c>
      <c r="G4" s="390"/>
      <c r="H4" s="390" t="s">
        <v>143</v>
      </c>
      <c r="I4" s="390"/>
      <c r="J4" s="390" t="s">
        <v>157</v>
      </c>
      <c r="K4" s="390"/>
      <c r="L4" s="390" t="s">
        <v>143</v>
      </c>
      <c r="M4" s="390"/>
      <c r="N4" s="390" t="s">
        <v>157</v>
      </c>
      <c r="O4" s="390"/>
      <c r="P4" s="390" t="s">
        <v>143</v>
      </c>
      <c r="Q4" s="390"/>
      <c r="R4" s="390" t="s">
        <v>157</v>
      </c>
      <c r="S4" s="331"/>
      <c r="T4" s="2"/>
    </row>
    <row r="5" spans="1:27" ht="24.75" customHeight="1" x14ac:dyDescent="0.2">
      <c r="A5" s="391" t="s">
        <v>144</v>
      </c>
      <c r="B5" s="391"/>
      <c r="C5" s="391"/>
      <c r="D5" s="191">
        <f>SUM(D6,D7,D8,D9,D10,D11,D12)</f>
        <v>9552</v>
      </c>
      <c r="E5" s="44"/>
      <c r="F5" s="44">
        <f>SUM(F6,F7,F8,F9,F10,F11,F12)</f>
        <v>45392</v>
      </c>
      <c r="G5" s="44"/>
      <c r="H5" s="44">
        <f t="shared" ref="H5:J5" si="0">SUM(H6,H7,H8,H9,H10,H11,H12)</f>
        <v>5870</v>
      </c>
      <c r="I5" s="44">
        <f t="shared" si="0"/>
        <v>0</v>
      </c>
      <c r="J5" s="44">
        <f t="shared" si="0"/>
        <v>40303</v>
      </c>
      <c r="K5" s="44"/>
      <c r="L5" s="191">
        <f t="shared" ref="L5:R5" si="1">SUM(L6,L7,L8,L9,L10,L11,L12)</f>
        <v>16375</v>
      </c>
      <c r="M5" s="44">
        <f t="shared" si="1"/>
        <v>0</v>
      </c>
      <c r="N5" s="44">
        <f t="shared" si="1"/>
        <v>81670</v>
      </c>
      <c r="O5" s="44">
        <f t="shared" si="1"/>
        <v>0</v>
      </c>
      <c r="P5" s="44">
        <f t="shared" si="1"/>
        <v>11018</v>
      </c>
      <c r="Q5" s="44">
        <f t="shared" si="1"/>
        <v>0</v>
      </c>
      <c r="R5" s="44">
        <f t="shared" si="1"/>
        <v>64790</v>
      </c>
      <c r="S5" s="44"/>
    </row>
    <row r="6" spans="1:27" ht="20.25" customHeight="1" x14ac:dyDescent="0.2">
      <c r="B6" s="5" t="s">
        <v>145</v>
      </c>
      <c r="C6" s="2"/>
      <c r="D6" s="192">
        <v>612</v>
      </c>
      <c r="E6" s="25"/>
      <c r="F6" s="4">
        <v>1841</v>
      </c>
      <c r="G6" s="25"/>
      <c r="H6" s="25">
        <v>558</v>
      </c>
      <c r="I6" s="25"/>
      <c r="J6" s="4">
        <v>1693</v>
      </c>
      <c r="K6" s="193"/>
      <c r="L6" s="4">
        <v>1132</v>
      </c>
      <c r="M6" s="93"/>
      <c r="N6" s="4">
        <v>3356</v>
      </c>
      <c r="O6" s="25"/>
      <c r="P6" s="4">
        <v>1013</v>
      </c>
      <c r="Q6" s="25"/>
      <c r="R6" s="4">
        <v>3062</v>
      </c>
      <c r="S6" s="25"/>
    </row>
    <row r="7" spans="1:27" ht="16.5" customHeight="1" x14ac:dyDescent="0.2">
      <c r="B7" s="5" t="s">
        <v>146</v>
      </c>
      <c r="C7" s="2"/>
      <c r="D7" s="192">
        <v>1189</v>
      </c>
      <c r="E7" s="25"/>
      <c r="F7" s="4">
        <v>4454</v>
      </c>
      <c r="G7" s="25"/>
      <c r="H7" s="25">
        <v>849</v>
      </c>
      <c r="I7" s="25"/>
      <c r="J7" s="4">
        <v>4556</v>
      </c>
      <c r="K7" s="193"/>
      <c r="L7" s="93">
        <v>2324</v>
      </c>
      <c r="M7" s="17"/>
      <c r="N7" s="93">
        <v>9092</v>
      </c>
      <c r="O7" s="45"/>
      <c r="P7" s="4">
        <v>1794</v>
      </c>
      <c r="Q7" s="17"/>
      <c r="R7" s="4">
        <v>8970</v>
      </c>
      <c r="S7" s="45"/>
    </row>
    <row r="8" spans="1:27" ht="16.5" customHeight="1" x14ac:dyDescent="0.2">
      <c r="B8" s="345" t="s">
        <v>147</v>
      </c>
      <c r="C8" s="345"/>
      <c r="D8" s="192">
        <v>2007</v>
      </c>
      <c r="E8" s="25"/>
      <c r="F8" s="4">
        <v>8408</v>
      </c>
      <c r="G8" s="25"/>
      <c r="H8" s="113">
        <v>1348</v>
      </c>
      <c r="I8" s="25"/>
      <c r="J8" s="113">
        <v>6355</v>
      </c>
      <c r="K8" s="193"/>
      <c r="L8" s="116">
        <v>3586</v>
      </c>
      <c r="M8" s="17"/>
      <c r="N8" s="116">
        <v>16974</v>
      </c>
      <c r="O8" s="45"/>
      <c r="P8" s="113">
        <v>2699</v>
      </c>
      <c r="Q8" s="17"/>
      <c r="R8" s="113">
        <v>11782</v>
      </c>
      <c r="S8" s="45"/>
    </row>
    <row r="9" spans="1:27" ht="16.5" customHeight="1" x14ac:dyDescent="0.2">
      <c r="B9" s="3" t="s">
        <v>148</v>
      </c>
      <c r="C9" s="194"/>
      <c r="D9" s="192">
        <v>2590</v>
      </c>
      <c r="E9" s="25"/>
      <c r="F9" s="4">
        <v>8890</v>
      </c>
      <c r="G9" s="25"/>
      <c r="H9" s="113">
        <v>1477</v>
      </c>
      <c r="I9" s="25"/>
      <c r="J9" s="113">
        <v>5436</v>
      </c>
      <c r="K9" s="193"/>
      <c r="L9" s="45">
        <v>4158</v>
      </c>
      <c r="M9" s="17"/>
      <c r="N9" s="45">
        <v>16806</v>
      </c>
      <c r="O9" s="45"/>
      <c r="P9" s="113">
        <v>2617</v>
      </c>
      <c r="Q9" s="17"/>
      <c r="R9" s="113">
        <v>9610</v>
      </c>
      <c r="S9" s="45"/>
    </row>
    <row r="10" spans="1:27" ht="16.5" customHeight="1" x14ac:dyDescent="0.2">
      <c r="B10" s="3" t="s">
        <v>149</v>
      </c>
      <c r="C10" s="85"/>
      <c r="D10" s="192">
        <v>1825</v>
      </c>
      <c r="E10" s="4"/>
      <c r="F10" s="4">
        <v>8606</v>
      </c>
      <c r="G10" s="25"/>
      <c r="H10" s="113">
        <v>976</v>
      </c>
      <c r="I10" s="151"/>
      <c r="J10" s="113">
        <v>7462</v>
      </c>
      <c r="K10" s="193"/>
      <c r="L10" s="45">
        <v>2900</v>
      </c>
      <c r="M10" s="93"/>
      <c r="N10" s="45">
        <v>15081</v>
      </c>
      <c r="O10" s="45"/>
      <c r="P10" s="113">
        <v>1645</v>
      </c>
      <c r="Q10" s="152"/>
      <c r="R10" s="113">
        <v>11060</v>
      </c>
      <c r="S10" s="45"/>
    </row>
    <row r="11" spans="1:27" ht="16.5" customHeight="1" x14ac:dyDescent="0.2">
      <c r="B11" s="5" t="s">
        <v>150</v>
      </c>
      <c r="C11" s="85"/>
      <c r="D11" s="192">
        <v>949</v>
      </c>
      <c r="E11" s="25"/>
      <c r="F11" s="4">
        <v>7876</v>
      </c>
      <c r="G11" s="25"/>
      <c r="H11" s="25">
        <v>477</v>
      </c>
      <c r="I11" s="25"/>
      <c r="J11" s="25">
        <v>9529</v>
      </c>
      <c r="K11" s="193"/>
      <c r="L11" s="25">
        <v>1633</v>
      </c>
      <c r="M11" s="17"/>
      <c r="N11" s="25">
        <v>12265</v>
      </c>
      <c r="O11" s="45"/>
      <c r="P11" s="25">
        <v>885</v>
      </c>
      <c r="Q11" s="17"/>
      <c r="R11" s="25">
        <v>12622</v>
      </c>
      <c r="S11" s="45"/>
    </row>
    <row r="12" spans="1:27" ht="16.5" customHeight="1" x14ac:dyDescent="0.2">
      <c r="B12" s="5" t="s">
        <v>151</v>
      </c>
      <c r="C12" s="85"/>
      <c r="D12" s="192">
        <v>380</v>
      </c>
      <c r="E12" s="25"/>
      <c r="F12" s="4">
        <v>5317</v>
      </c>
      <c r="G12" s="25"/>
      <c r="H12" s="25">
        <v>185</v>
      </c>
      <c r="I12" s="25"/>
      <c r="J12" s="25">
        <v>5272</v>
      </c>
      <c r="K12" s="193"/>
      <c r="L12" s="25">
        <v>642</v>
      </c>
      <c r="M12" s="17"/>
      <c r="N12" s="25">
        <v>8096</v>
      </c>
      <c r="O12" s="45"/>
      <c r="P12" s="25">
        <v>365</v>
      </c>
      <c r="Q12" s="17"/>
      <c r="R12" s="25">
        <v>7684</v>
      </c>
      <c r="S12" s="45"/>
    </row>
    <row r="14" spans="1:27" x14ac:dyDescent="0.2">
      <c r="H14" s="17"/>
      <c r="AA14" s="5" t="s">
        <v>152</v>
      </c>
    </row>
    <row r="15" spans="1:27" x14ac:dyDescent="0.2">
      <c r="C15" s="195"/>
      <c r="D15" s="62"/>
      <c r="E15" s="62"/>
      <c r="F15" s="91"/>
      <c r="G15" s="62"/>
      <c r="H15" s="62"/>
      <c r="I15" s="62"/>
      <c r="J15" s="62"/>
      <c r="K15" s="62"/>
      <c r="L15" s="62"/>
      <c r="M15" s="62"/>
      <c r="N15" s="91"/>
    </row>
    <row r="16" spans="1:27" x14ac:dyDescent="0.2">
      <c r="C16" s="62"/>
      <c r="D16" s="62"/>
      <c r="E16" s="62"/>
      <c r="F16" s="91"/>
      <c r="G16" s="62"/>
      <c r="H16" s="62"/>
      <c r="I16" s="62"/>
      <c r="J16" s="62"/>
      <c r="K16" s="62"/>
      <c r="L16" s="62"/>
      <c r="M16" s="62"/>
      <c r="N16" s="91"/>
      <c r="W16" s="129"/>
      <c r="X16" s="129"/>
      <c r="Y16" s="129"/>
      <c r="Z16" s="5" t="s">
        <v>18</v>
      </c>
      <c r="AA16" s="5" t="s">
        <v>153</v>
      </c>
    </row>
    <row r="17" spans="3:28" x14ac:dyDescent="0.2">
      <c r="C17" s="62"/>
      <c r="D17" s="62"/>
      <c r="E17" s="62"/>
      <c r="F17" s="91"/>
      <c r="G17" s="62"/>
      <c r="H17" s="62"/>
      <c r="I17" s="62"/>
      <c r="J17" s="62"/>
      <c r="K17" s="62"/>
      <c r="L17" s="62"/>
      <c r="M17" s="62"/>
      <c r="N17" s="91"/>
      <c r="X17" s="5" t="s">
        <v>145</v>
      </c>
      <c r="Z17" s="17">
        <f>SUM(N6,R6)</f>
        <v>6418</v>
      </c>
      <c r="AA17" s="25">
        <f t="shared" ref="AA17:AA23" si="2">SUM(L6,P6)</f>
        <v>2145</v>
      </c>
      <c r="AB17" s="17"/>
    </row>
    <row r="18" spans="3:28" x14ac:dyDescent="0.2"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X18" s="5" t="s">
        <v>146</v>
      </c>
      <c r="Z18" s="17">
        <f t="shared" ref="Z18:Z23" si="3">SUM(N7,R7)</f>
        <v>18062</v>
      </c>
      <c r="AA18" s="25">
        <f t="shared" si="2"/>
        <v>4118</v>
      </c>
      <c r="AB18" s="17"/>
    </row>
    <row r="19" spans="3:28" x14ac:dyDescent="0.2"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X19" s="196" t="s">
        <v>147</v>
      </c>
      <c r="Y19" s="196"/>
      <c r="Z19" s="17">
        <f t="shared" si="3"/>
        <v>28756</v>
      </c>
      <c r="AA19" s="25">
        <f t="shared" si="2"/>
        <v>6285</v>
      </c>
      <c r="AB19" s="17"/>
    </row>
    <row r="20" spans="3:28" x14ac:dyDescent="0.2">
      <c r="X20" s="2" t="s">
        <v>148</v>
      </c>
      <c r="Y20" s="2"/>
      <c r="Z20" s="17">
        <f t="shared" si="3"/>
        <v>26416</v>
      </c>
      <c r="AA20" s="25">
        <f t="shared" si="2"/>
        <v>6775</v>
      </c>
      <c r="AB20" s="17"/>
    </row>
    <row r="21" spans="3:28" x14ac:dyDescent="0.2">
      <c r="X21" s="2" t="s">
        <v>149</v>
      </c>
      <c r="Y21" s="2"/>
      <c r="Z21" s="17">
        <f t="shared" si="3"/>
        <v>26141</v>
      </c>
      <c r="AA21" s="25">
        <f t="shared" si="2"/>
        <v>4545</v>
      </c>
      <c r="AB21" s="17"/>
    </row>
    <row r="22" spans="3:28" x14ac:dyDescent="0.2">
      <c r="X22" s="5" t="s">
        <v>150</v>
      </c>
      <c r="Z22" s="17">
        <f t="shared" si="3"/>
        <v>24887</v>
      </c>
      <c r="AA22" s="25">
        <f t="shared" si="2"/>
        <v>2518</v>
      </c>
      <c r="AB22" s="17"/>
    </row>
    <row r="23" spans="3:28" x14ac:dyDescent="0.2">
      <c r="X23" s="5" t="s">
        <v>151</v>
      </c>
      <c r="Z23" s="17">
        <f t="shared" si="3"/>
        <v>15780</v>
      </c>
      <c r="AA23" s="25">
        <f t="shared" si="2"/>
        <v>1007</v>
      </c>
      <c r="AB23" s="17"/>
    </row>
    <row r="24" spans="3:28" x14ac:dyDescent="0.2">
      <c r="X24" s="5" t="s">
        <v>154</v>
      </c>
      <c r="Z24" s="66">
        <f>SUM(Z17:Z23)</f>
        <v>146460</v>
      </c>
      <c r="AA24" s="66">
        <f>SUM(AA17:AA23)</f>
        <v>27393</v>
      </c>
      <c r="AB24" s="66"/>
    </row>
  </sheetData>
  <mergeCells count="17">
    <mergeCell ref="B8:C8"/>
    <mergeCell ref="J4:K4"/>
    <mergeCell ref="L4:M4"/>
    <mergeCell ref="N4:O4"/>
    <mergeCell ref="P4:Q4"/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1"/>
  <sheetViews>
    <sheetView showGridLines="0" workbookViewId="0">
      <selection activeCell="I18" sqref="I18"/>
    </sheetView>
  </sheetViews>
  <sheetFormatPr defaultRowHeight="12.75" x14ac:dyDescent="0.2"/>
  <cols>
    <col min="1" max="1" width="63" style="255" customWidth="1"/>
    <col min="2" max="2" width="37.83203125" style="255" customWidth="1"/>
    <col min="3" max="16384" width="9.33203125" style="255"/>
  </cols>
  <sheetData>
    <row r="1" spans="1:2" ht="15" customHeight="1" x14ac:dyDescent="0.2">
      <c r="A1" s="254" t="s">
        <v>194</v>
      </c>
    </row>
    <row r="2" spans="1:2" x14ac:dyDescent="0.2">
      <c r="A2" s="256"/>
    </row>
    <row r="3" spans="1:2" x14ac:dyDescent="0.2">
      <c r="A3" s="257" t="s">
        <v>195</v>
      </c>
    </row>
    <row r="4" spans="1:2" ht="6" customHeight="1" x14ac:dyDescent="0.2">
      <c r="A4" s="257"/>
    </row>
    <row r="5" spans="1:2" ht="39" customHeight="1" x14ac:dyDescent="0.2">
      <c r="A5" s="404" t="s">
        <v>196</v>
      </c>
      <c r="B5" s="404"/>
    </row>
    <row r="6" spans="1:2" ht="3.75" customHeight="1" x14ac:dyDescent="0.2">
      <c r="A6" s="256"/>
      <c r="B6" s="258"/>
    </row>
    <row r="7" spans="1:2" ht="38.25" customHeight="1" x14ac:dyDescent="0.2">
      <c r="A7" s="404" t="s">
        <v>197</v>
      </c>
      <c r="B7" s="404"/>
    </row>
    <row r="8" spans="1:2" ht="3.75" customHeight="1" x14ac:dyDescent="0.2">
      <c r="A8" s="256"/>
      <c r="B8" s="258"/>
    </row>
    <row r="9" spans="1:2" ht="39" customHeight="1" x14ac:dyDescent="0.2">
      <c r="A9" s="405" t="s">
        <v>198</v>
      </c>
      <c r="B9" s="405"/>
    </row>
    <row r="10" spans="1:2" ht="3.75" customHeight="1" x14ac:dyDescent="0.2">
      <c r="A10" s="256"/>
      <c r="B10" s="258"/>
    </row>
    <row r="11" spans="1:2" ht="51.75" customHeight="1" x14ac:dyDescent="0.2">
      <c r="A11" s="405" t="s">
        <v>199</v>
      </c>
      <c r="B11" s="405"/>
    </row>
    <row r="12" spans="1:2" ht="3.75" customHeight="1" x14ac:dyDescent="0.2">
      <c r="A12" s="256"/>
      <c r="B12" s="258"/>
    </row>
    <row r="13" spans="1:2" ht="28.5" customHeight="1" x14ac:dyDescent="0.2">
      <c r="A13" s="404" t="s">
        <v>200</v>
      </c>
      <c r="B13" s="404"/>
    </row>
    <row r="14" spans="1:2" ht="6" customHeight="1" x14ac:dyDescent="0.2">
      <c r="A14" s="257" t="s">
        <v>201</v>
      </c>
      <c r="B14" s="258"/>
    </row>
    <row r="15" spans="1:2" x14ac:dyDescent="0.2">
      <c r="A15" s="257" t="s">
        <v>202</v>
      </c>
      <c r="B15" s="258"/>
    </row>
    <row r="16" spans="1:2" ht="3.75" customHeight="1" x14ac:dyDescent="0.2">
      <c r="A16" s="257"/>
      <c r="B16" s="258"/>
    </row>
    <row r="17" spans="1:2" ht="28.5" customHeight="1" x14ac:dyDescent="0.2">
      <c r="A17" s="404" t="s">
        <v>203</v>
      </c>
      <c r="B17" s="404"/>
    </row>
    <row r="18" spans="1:2" ht="6" customHeight="1" x14ac:dyDescent="0.2">
      <c r="A18" s="257"/>
      <c r="B18" s="258"/>
    </row>
    <row r="19" spans="1:2" x14ac:dyDescent="0.2">
      <c r="A19" s="257" t="s">
        <v>204</v>
      </c>
      <c r="B19" s="258"/>
    </row>
    <row r="20" spans="1:2" ht="3.75" customHeight="1" x14ac:dyDescent="0.2">
      <c r="A20" s="256"/>
      <c r="B20" s="258"/>
    </row>
    <row r="21" spans="1:2" ht="39" customHeight="1" x14ac:dyDescent="0.2">
      <c r="A21" s="404" t="s">
        <v>205</v>
      </c>
      <c r="B21" s="404"/>
    </row>
    <row r="22" spans="1:2" ht="3.75" customHeight="1" x14ac:dyDescent="0.2">
      <c r="A22" s="256"/>
      <c r="B22" s="258"/>
    </row>
    <row r="23" spans="1:2" ht="90.75" customHeight="1" x14ac:dyDescent="0.2">
      <c r="A23" s="404" t="s">
        <v>206</v>
      </c>
      <c r="B23" s="404"/>
    </row>
    <row r="24" spans="1:2" ht="3.75" customHeight="1" x14ac:dyDescent="0.2">
      <c r="A24" s="256"/>
      <c r="B24" s="258"/>
    </row>
    <row r="25" spans="1:2" ht="78" customHeight="1" x14ac:dyDescent="0.2">
      <c r="A25" s="404" t="s">
        <v>207</v>
      </c>
      <c r="B25" s="404"/>
    </row>
    <row r="26" spans="1:2" ht="3.75" customHeight="1" x14ac:dyDescent="0.2">
      <c r="A26" s="256"/>
      <c r="B26" s="258"/>
    </row>
    <row r="27" spans="1:2" ht="39" customHeight="1" x14ac:dyDescent="0.2">
      <c r="A27" s="404" t="s">
        <v>208</v>
      </c>
      <c r="B27" s="404"/>
    </row>
    <row r="28" spans="1:2" ht="6" customHeight="1" x14ac:dyDescent="0.2">
      <c r="A28" s="256"/>
      <c r="B28" s="258"/>
    </row>
    <row r="29" spans="1:2" x14ac:dyDescent="0.2">
      <c r="A29" s="257" t="s">
        <v>209</v>
      </c>
      <c r="B29" s="258"/>
    </row>
    <row r="30" spans="1:2" ht="6" customHeight="1" x14ac:dyDescent="0.2">
      <c r="A30" s="257"/>
      <c r="B30" s="258"/>
    </row>
    <row r="31" spans="1:2" ht="37.5" customHeight="1" x14ac:dyDescent="0.2">
      <c r="A31" s="399" t="s">
        <v>210</v>
      </c>
      <c r="B31" s="399"/>
    </row>
    <row r="32" spans="1:2" ht="6" customHeight="1" x14ac:dyDescent="0.2">
      <c r="A32" s="259"/>
      <c r="B32" s="258"/>
    </row>
    <row r="33" spans="1:2" ht="103.5" customHeight="1" x14ac:dyDescent="0.2">
      <c r="A33" s="399" t="s">
        <v>211</v>
      </c>
      <c r="B33" s="399"/>
    </row>
    <row r="34" spans="1:2" ht="6" customHeight="1" x14ac:dyDescent="0.2">
      <c r="A34" s="260"/>
      <c r="B34" s="258"/>
    </row>
    <row r="35" spans="1:2" ht="37.5" customHeight="1" x14ac:dyDescent="0.2">
      <c r="A35" s="399" t="s">
        <v>212</v>
      </c>
      <c r="B35" s="399"/>
    </row>
    <row r="36" spans="1:2" ht="3.75" customHeight="1" x14ac:dyDescent="0.2">
      <c r="A36" s="256"/>
      <c r="B36" s="258"/>
    </row>
    <row r="37" spans="1:2" ht="36.75" customHeight="1" x14ac:dyDescent="0.2">
      <c r="A37" s="399" t="s">
        <v>213</v>
      </c>
      <c r="B37" s="399"/>
    </row>
    <row r="38" spans="1:2" ht="3.75" customHeight="1" x14ac:dyDescent="0.2">
      <c r="A38" s="259" t="s">
        <v>15</v>
      </c>
      <c r="B38" s="258"/>
    </row>
    <row r="39" spans="1:2" ht="26.25" customHeight="1" x14ac:dyDescent="0.2">
      <c r="A39" s="399" t="s">
        <v>214</v>
      </c>
      <c r="B39" s="399"/>
    </row>
    <row r="40" spans="1:2" ht="3.75" customHeight="1" x14ac:dyDescent="0.2">
      <c r="A40" s="259"/>
      <c r="B40" s="258"/>
    </row>
    <row r="41" spans="1:2" x14ac:dyDescent="0.2">
      <c r="A41" s="399" t="s">
        <v>215</v>
      </c>
      <c r="B41" s="399"/>
    </row>
    <row r="42" spans="1:2" ht="3.75" customHeight="1" x14ac:dyDescent="0.2">
      <c r="A42" s="256" t="s">
        <v>15</v>
      </c>
      <c r="B42" s="258"/>
    </row>
    <row r="43" spans="1:2" ht="38.25" customHeight="1" x14ac:dyDescent="0.2">
      <c r="A43" s="399" t="s">
        <v>216</v>
      </c>
      <c r="B43" s="399"/>
    </row>
    <row r="44" spans="1:2" ht="3.75" customHeight="1" x14ac:dyDescent="0.2">
      <c r="A44" s="261"/>
      <c r="B44" s="258"/>
    </row>
    <row r="45" spans="1:2" x14ac:dyDescent="0.2">
      <c r="A45" s="400" t="s">
        <v>217</v>
      </c>
      <c r="B45" s="400"/>
    </row>
    <row r="46" spans="1:2" ht="3.75" customHeight="1" x14ac:dyDescent="0.2">
      <c r="A46" s="256"/>
      <c r="B46" s="258"/>
    </row>
    <row r="47" spans="1:2" ht="28.5" customHeight="1" x14ac:dyDescent="0.2">
      <c r="A47" s="399" t="s">
        <v>218</v>
      </c>
      <c r="B47" s="399"/>
    </row>
    <row r="48" spans="1:2" ht="3.75" customHeight="1" x14ac:dyDescent="0.2">
      <c r="A48" s="256"/>
      <c r="B48" s="258"/>
    </row>
    <row r="49" spans="1:2" ht="37.5" customHeight="1" x14ac:dyDescent="0.2">
      <c r="A49" s="399" t="s">
        <v>219</v>
      </c>
      <c r="B49" s="399"/>
    </row>
    <row r="50" spans="1:2" x14ac:dyDescent="0.2">
      <c r="A50" s="400" t="s">
        <v>220</v>
      </c>
      <c r="B50" s="400"/>
    </row>
    <row r="51" spans="1:2" ht="3.75" customHeight="1" x14ac:dyDescent="0.2">
      <c r="A51" s="260"/>
      <c r="B51" s="258"/>
    </row>
    <row r="52" spans="1:2" ht="39" customHeight="1" x14ac:dyDescent="0.2">
      <c r="A52" s="399" t="s">
        <v>221</v>
      </c>
      <c r="B52" s="399"/>
    </row>
    <row r="53" spans="1:2" ht="6" customHeight="1" x14ac:dyDescent="0.2">
      <c r="A53" s="259" t="s">
        <v>222</v>
      </c>
      <c r="B53" s="258"/>
    </row>
    <row r="54" spans="1:2" ht="14.25" x14ac:dyDescent="0.2">
      <c r="A54" s="401" t="s">
        <v>223</v>
      </c>
      <c r="B54" s="401"/>
    </row>
    <row r="55" spans="1:2" x14ac:dyDescent="0.2">
      <c r="A55" s="262"/>
      <c r="B55" s="263"/>
    </row>
    <row r="56" spans="1:2" x14ac:dyDescent="0.2">
      <c r="A56" s="262"/>
      <c r="B56" s="263"/>
    </row>
    <row r="57" spans="1:2" ht="12.75" customHeight="1" x14ac:dyDescent="0.2">
      <c r="A57" s="264" t="s">
        <v>224</v>
      </c>
      <c r="B57" s="264" t="s">
        <v>225</v>
      </c>
    </row>
    <row r="58" spans="1:2" x14ac:dyDescent="0.2">
      <c r="A58" s="264"/>
      <c r="B58" s="264"/>
    </row>
    <row r="59" spans="1:2" ht="12.75" customHeight="1" x14ac:dyDescent="0.2">
      <c r="A59" s="264" t="s">
        <v>226</v>
      </c>
      <c r="B59" s="264" t="s">
        <v>227</v>
      </c>
    </row>
    <row r="60" spans="1:2" ht="12.75" customHeight="1" x14ac:dyDescent="0.2">
      <c r="A60" s="264" t="s">
        <v>228</v>
      </c>
      <c r="B60" s="265" t="s">
        <v>229</v>
      </c>
    </row>
    <row r="61" spans="1:2" ht="12.75" customHeight="1" x14ac:dyDescent="0.2">
      <c r="A61" s="264" t="s">
        <v>230</v>
      </c>
      <c r="B61" s="265" t="s">
        <v>231</v>
      </c>
    </row>
    <row r="62" spans="1:2" ht="15" x14ac:dyDescent="0.2">
      <c r="A62" s="266"/>
    </row>
    <row r="63" spans="1:2" ht="15" x14ac:dyDescent="0.2">
      <c r="A63" s="266"/>
    </row>
    <row r="64" spans="1:2" x14ac:dyDescent="0.2">
      <c r="A64" s="402" t="s">
        <v>232</v>
      </c>
      <c r="B64" s="402"/>
    </row>
    <row r="65" spans="1:2" x14ac:dyDescent="0.2">
      <c r="A65" s="402" t="s">
        <v>233</v>
      </c>
      <c r="B65" s="402"/>
    </row>
    <row r="66" spans="1:2" x14ac:dyDescent="0.2">
      <c r="A66" s="402" t="s">
        <v>234</v>
      </c>
      <c r="B66" s="402"/>
    </row>
    <row r="67" spans="1:2" x14ac:dyDescent="0.2">
      <c r="A67" s="403" t="s">
        <v>235</v>
      </c>
      <c r="B67" s="403"/>
    </row>
    <row r="68" spans="1:2" x14ac:dyDescent="0.2">
      <c r="A68" s="402" t="s">
        <v>236</v>
      </c>
      <c r="B68" s="402"/>
    </row>
    <row r="69" spans="1:2" x14ac:dyDescent="0.2">
      <c r="A69" s="402" t="s">
        <v>237</v>
      </c>
      <c r="B69" s="402"/>
    </row>
    <row r="70" spans="1:2" ht="15.75" thickBot="1" x14ac:dyDescent="0.25">
      <c r="A70" s="267" t="s">
        <v>238</v>
      </c>
    </row>
    <row r="71" spans="1:2" x14ac:dyDescent="0.2">
      <c r="A71" s="398" t="s">
        <v>239</v>
      </c>
      <c r="B71" s="398"/>
    </row>
  </sheetData>
  <mergeCells count="30">
    <mergeCell ref="A17:B17"/>
    <mergeCell ref="A5:B5"/>
    <mergeCell ref="A7:B7"/>
    <mergeCell ref="A9:B9"/>
    <mergeCell ref="A11:B11"/>
    <mergeCell ref="A13:B13"/>
    <mergeCell ref="A45:B45"/>
    <mergeCell ref="A21:B21"/>
    <mergeCell ref="A23:B23"/>
    <mergeCell ref="A25:B25"/>
    <mergeCell ref="A27:B27"/>
    <mergeCell ref="A31:B31"/>
    <mergeCell ref="A33:B33"/>
    <mergeCell ref="A35:B35"/>
    <mergeCell ref="A37:B37"/>
    <mergeCell ref="A39:B39"/>
    <mergeCell ref="A41:B41"/>
    <mergeCell ref="A43:B43"/>
    <mergeCell ref="A71:B71"/>
    <mergeCell ref="A47:B47"/>
    <mergeCell ref="A49:B49"/>
    <mergeCell ref="A50:B50"/>
    <mergeCell ref="A52:B52"/>
    <mergeCell ref="A54:B54"/>
    <mergeCell ref="A64:B64"/>
    <mergeCell ref="A65:B65"/>
    <mergeCell ref="A66:B66"/>
    <mergeCell ref="A67:B67"/>
    <mergeCell ref="A68:B68"/>
    <mergeCell ref="A69:B69"/>
  </mergeCells>
  <hyperlinks>
    <hyperlink ref="A67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showGridLines="0" workbookViewId="0">
      <selection activeCell="T19" sqref="T19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52</v>
      </c>
      <c r="M1" s="5"/>
      <c r="N1" s="5"/>
    </row>
    <row r="2" spans="12:15" x14ac:dyDescent="0.2">
      <c r="L2" s="5"/>
      <c r="M2" s="5" t="s">
        <v>123</v>
      </c>
      <c r="N2" s="5" t="s">
        <v>131</v>
      </c>
    </row>
    <row r="3" spans="12:15" x14ac:dyDescent="0.2">
      <c r="L3" s="153" t="s">
        <v>79</v>
      </c>
      <c r="M3" s="17">
        <v>44876</v>
      </c>
      <c r="N3" s="17">
        <v>48720</v>
      </c>
    </row>
    <row r="4" spans="12:15" x14ac:dyDescent="0.2">
      <c r="L4" s="153" t="s">
        <v>80</v>
      </c>
      <c r="M4" s="17">
        <v>45866</v>
      </c>
      <c r="N4" s="17">
        <v>48696</v>
      </c>
    </row>
    <row r="5" spans="12:15" x14ac:dyDescent="0.2">
      <c r="L5" s="153" t="s">
        <v>81</v>
      </c>
      <c r="M5" s="17">
        <v>62711</v>
      </c>
      <c r="N5" s="17">
        <v>73742</v>
      </c>
    </row>
    <row r="6" spans="12:15" x14ac:dyDescent="0.2">
      <c r="L6" s="153" t="s">
        <v>82</v>
      </c>
      <c r="M6" s="17">
        <v>85228</v>
      </c>
      <c r="N6" s="17">
        <v>101117</v>
      </c>
    </row>
    <row r="7" spans="12:15" x14ac:dyDescent="0.2">
      <c r="L7" s="153" t="s">
        <v>83</v>
      </c>
      <c r="M7" s="17">
        <v>105578</v>
      </c>
      <c r="N7" s="17"/>
    </row>
    <row r="8" spans="12:15" x14ac:dyDescent="0.2">
      <c r="L8" s="153" t="s">
        <v>84</v>
      </c>
      <c r="M8" s="17">
        <v>106207</v>
      </c>
      <c r="N8" s="17"/>
    </row>
    <row r="9" spans="12:15" x14ac:dyDescent="0.2">
      <c r="L9" s="153" t="s">
        <v>85</v>
      </c>
      <c r="M9" s="17">
        <v>128136</v>
      </c>
      <c r="N9" s="17"/>
    </row>
    <row r="10" spans="12:15" x14ac:dyDescent="0.2">
      <c r="L10" s="153" t="s">
        <v>86</v>
      </c>
      <c r="M10" s="17">
        <v>128262</v>
      </c>
      <c r="N10" s="17"/>
      <c r="O10" s="70"/>
    </row>
    <row r="11" spans="12:15" x14ac:dyDescent="0.2">
      <c r="L11" s="153" t="s">
        <v>87</v>
      </c>
      <c r="M11" s="17">
        <v>124198</v>
      </c>
      <c r="N11" s="17"/>
    </row>
    <row r="12" spans="12:15" x14ac:dyDescent="0.2">
      <c r="L12" s="153" t="s">
        <v>88</v>
      </c>
      <c r="M12" s="17">
        <v>102122</v>
      </c>
      <c r="N12" s="17"/>
    </row>
    <row r="13" spans="12:15" x14ac:dyDescent="0.2">
      <c r="L13" s="153" t="s">
        <v>89</v>
      </c>
      <c r="M13" s="17">
        <v>78982</v>
      </c>
      <c r="N13" s="17"/>
    </row>
    <row r="14" spans="12:15" x14ac:dyDescent="0.2">
      <c r="L14" s="153" t="s">
        <v>90</v>
      </c>
      <c r="M14" s="17">
        <v>96434</v>
      </c>
      <c r="N14" s="17"/>
    </row>
    <row r="15" spans="12:15" x14ac:dyDescent="0.2">
      <c r="L15" s="65"/>
      <c r="M15" s="66">
        <f>SUM(M3:M14)</f>
        <v>1108600</v>
      </c>
      <c r="N15" s="66"/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showGridLines="0" zoomScaleNormal="100" workbookViewId="0">
      <selection activeCell="AI9" sqref="AI9"/>
    </sheetView>
  </sheetViews>
  <sheetFormatPr defaultColWidth="9.33203125" defaultRowHeight="12.75" x14ac:dyDescent="0.2"/>
  <cols>
    <col min="1" max="1" width="1.33203125" style="78" customWidth="1"/>
    <col min="2" max="3" width="1.33203125" style="134" customWidth="1"/>
    <col min="4" max="4" width="16.83203125" style="134" customWidth="1"/>
    <col min="5" max="5" width="10.1640625" style="134" customWidth="1"/>
    <col min="6" max="6" width="0.83203125" style="134" customWidth="1"/>
    <col min="7" max="7" width="10" style="134" customWidth="1"/>
    <col min="8" max="8" width="0.83203125" style="134" customWidth="1"/>
    <col min="9" max="9" width="8.83203125" style="95" customWidth="1"/>
    <col min="10" max="10" width="0.83203125" style="134" customWidth="1"/>
    <col min="11" max="11" width="10.1640625" style="134" customWidth="1"/>
    <col min="12" max="12" width="0.83203125" style="134" customWidth="1"/>
    <col min="13" max="13" width="10" style="134" customWidth="1"/>
    <col min="14" max="14" width="0.83203125" style="134" customWidth="1"/>
    <col min="15" max="15" width="8.83203125" style="95" customWidth="1"/>
    <col min="16" max="16" width="0.83203125" style="134" customWidth="1"/>
    <col min="17" max="17" width="7.5" style="134" customWidth="1"/>
    <col min="18" max="18" width="2.5" style="134" customWidth="1"/>
    <col min="19" max="19" width="10.1640625" style="134" customWidth="1"/>
    <col min="20" max="20" width="0.83203125" style="134" customWidth="1"/>
    <col min="21" max="21" width="12" style="71" customWidth="1"/>
    <col min="22" max="22" width="5" style="71" customWidth="1"/>
    <col min="23" max="23" width="9.33203125" style="71"/>
    <col min="24" max="24" width="9.1640625" style="71" customWidth="1"/>
    <col min="25" max="25" width="9.1640625" style="221" customWidth="1"/>
    <col min="26" max="26" width="0.83203125" style="221" customWidth="1"/>
    <col min="27" max="27" width="10.5" style="71" customWidth="1"/>
    <col min="28" max="28" width="0.83203125" style="221" customWidth="1"/>
    <col min="29" max="29" width="8.33203125" style="71" customWidth="1"/>
    <col min="30" max="30" width="1" style="221" customWidth="1"/>
    <col min="31" max="31" width="10" style="71" customWidth="1"/>
    <col min="32" max="32" width="1.33203125" style="71" customWidth="1"/>
    <col min="33" max="16384" width="9.33203125" style="71"/>
  </cols>
  <sheetData>
    <row r="1" spans="1:34" ht="28.5" customHeight="1" thickBot="1" x14ac:dyDescent="0.3">
      <c r="A1" s="164" t="s">
        <v>134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207"/>
    </row>
    <row r="2" spans="1:34" ht="18.75" customHeight="1" x14ac:dyDescent="0.2">
      <c r="A2" s="79"/>
      <c r="B2" s="72"/>
      <c r="C2" s="72"/>
      <c r="D2" s="72"/>
      <c r="E2" s="327" t="s">
        <v>0</v>
      </c>
      <c r="F2" s="328"/>
      <c r="G2" s="328"/>
      <c r="H2" s="328"/>
      <c r="I2" s="328"/>
      <c r="J2" s="329"/>
      <c r="K2" s="327" t="s">
        <v>1</v>
      </c>
      <c r="L2" s="328"/>
      <c r="M2" s="328"/>
      <c r="N2" s="328"/>
      <c r="O2" s="328"/>
      <c r="P2" s="329"/>
      <c r="Q2" s="319" t="s">
        <v>3</v>
      </c>
      <c r="R2" s="320"/>
      <c r="S2" s="319" t="s">
        <v>78</v>
      </c>
      <c r="T2" s="323"/>
    </row>
    <row r="3" spans="1:34" ht="18.75" customHeight="1" x14ac:dyDescent="0.2">
      <c r="A3" s="80"/>
      <c r="B3" s="73"/>
      <c r="C3" s="73"/>
      <c r="D3" s="74"/>
      <c r="E3" s="325" t="s">
        <v>123</v>
      </c>
      <c r="F3" s="326"/>
      <c r="G3" s="325" t="s">
        <v>131</v>
      </c>
      <c r="H3" s="326"/>
      <c r="I3" s="330" t="s">
        <v>163</v>
      </c>
      <c r="J3" s="326"/>
      <c r="K3" s="330" t="s">
        <v>123</v>
      </c>
      <c r="L3" s="326"/>
      <c r="M3" s="325" t="s">
        <v>131</v>
      </c>
      <c r="N3" s="326"/>
      <c r="O3" s="331" t="s">
        <v>163</v>
      </c>
      <c r="P3" s="332"/>
      <c r="Q3" s="321"/>
      <c r="R3" s="322"/>
      <c r="S3" s="321"/>
      <c r="T3" s="324"/>
    </row>
    <row r="4" spans="1:34" s="199" customFormat="1" ht="30.75" customHeight="1" x14ac:dyDescent="0.2">
      <c r="A4" s="313" t="s">
        <v>180</v>
      </c>
      <c r="B4" s="313"/>
      <c r="C4" s="313"/>
      <c r="D4" s="313"/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3"/>
      <c r="Q4" s="313"/>
      <c r="R4" s="313"/>
      <c r="S4" s="313"/>
      <c r="T4" s="313"/>
      <c r="Y4" s="221"/>
      <c r="Z4" s="221"/>
      <c r="AB4" s="221"/>
      <c r="AD4" s="221"/>
    </row>
    <row r="5" spans="1:34" ht="12.75" customHeight="1" x14ac:dyDescent="0.2">
      <c r="A5" s="11" t="s">
        <v>2</v>
      </c>
      <c r="B5" s="11"/>
      <c r="C5" s="11"/>
      <c r="D5" s="23"/>
      <c r="E5" s="31">
        <v>85228</v>
      </c>
      <c r="F5" s="31"/>
      <c r="G5" s="31">
        <v>101117</v>
      </c>
      <c r="H5" s="105"/>
      <c r="I5" s="96">
        <v>118.6</v>
      </c>
      <c r="J5" s="106"/>
      <c r="K5" s="31">
        <v>151477</v>
      </c>
      <c r="L5" s="31">
        <v>0</v>
      </c>
      <c r="M5" s="31">
        <v>173853</v>
      </c>
      <c r="N5" s="107"/>
      <c r="O5" s="97">
        <v>114.8</v>
      </c>
      <c r="P5" s="75"/>
      <c r="Q5" s="81">
        <v>100</v>
      </c>
      <c r="R5" s="75"/>
      <c r="S5" s="24">
        <v>1.7193251382062364</v>
      </c>
      <c r="X5" s="99"/>
      <c r="AH5" s="133"/>
    </row>
    <row r="6" spans="1:34" ht="14.25" customHeight="1" x14ac:dyDescent="0.2">
      <c r="A6" s="5"/>
      <c r="B6" s="5"/>
      <c r="C6" s="5" t="s">
        <v>12</v>
      </c>
      <c r="D6" s="3"/>
      <c r="E6" s="4">
        <v>18933</v>
      </c>
      <c r="F6" s="4"/>
      <c r="G6" s="4">
        <v>15422</v>
      </c>
      <c r="H6" s="108"/>
      <c r="I6" s="26">
        <v>81.5</v>
      </c>
      <c r="J6" s="109"/>
      <c r="K6" s="93">
        <v>32022</v>
      </c>
      <c r="L6" s="95"/>
      <c r="M6" s="93">
        <v>27393</v>
      </c>
      <c r="N6" s="95"/>
      <c r="O6" s="92">
        <v>85.5</v>
      </c>
      <c r="P6" s="77"/>
      <c r="Q6" s="82">
        <v>15.756414902245</v>
      </c>
      <c r="R6" s="77"/>
      <c r="S6" s="8">
        <v>1.7762287641032291</v>
      </c>
    </row>
    <row r="7" spans="1:34" ht="14.25" customHeight="1" x14ac:dyDescent="0.2">
      <c r="A7" s="5"/>
      <c r="B7" s="5"/>
      <c r="C7" s="5" t="s">
        <v>13</v>
      </c>
      <c r="D7" s="3"/>
      <c r="E7" s="4">
        <v>66295</v>
      </c>
      <c r="F7" s="4"/>
      <c r="G7" s="4">
        <v>85695</v>
      </c>
      <c r="H7" s="108"/>
      <c r="I7" s="26">
        <v>129.30000000000001</v>
      </c>
      <c r="J7" s="109"/>
      <c r="K7" s="93">
        <v>119455</v>
      </c>
      <c r="L7" s="95"/>
      <c r="M7" s="93">
        <v>146460</v>
      </c>
      <c r="N7" s="95"/>
      <c r="O7" s="92">
        <v>122.6</v>
      </c>
      <c r="P7" s="77"/>
      <c r="Q7" s="82">
        <v>84.243585097755002</v>
      </c>
      <c r="R7" s="77"/>
      <c r="S7" s="8">
        <v>1.709084544022405</v>
      </c>
    </row>
    <row r="8" spans="1:34" ht="15.75" customHeight="1" x14ac:dyDescent="0.2">
      <c r="A8" s="5"/>
      <c r="B8" s="5" t="s">
        <v>14</v>
      </c>
      <c r="C8" s="5"/>
      <c r="D8" s="3"/>
      <c r="E8" s="227"/>
      <c r="F8" s="227"/>
      <c r="G8" s="187"/>
      <c r="H8" s="228"/>
      <c r="I8" s="229"/>
      <c r="J8" s="230"/>
      <c r="K8" s="227"/>
      <c r="L8" s="195"/>
      <c r="M8" s="187"/>
      <c r="N8" s="195"/>
      <c r="O8" s="231"/>
      <c r="P8" s="232"/>
      <c r="Q8" s="233"/>
      <c r="R8" s="232"/>
      <c r="S8" s="226"/>
    </row>
    <row r="9" spans="1:34" ht="14.25" customHeight="1" x14ac:dyDescent="0.2">
      <c r="A9" s="5"/>
      <c r="B9" s="5"/>
      <c r="C9" s="11" t="s">
        <v>122</v>
      </c>
      <c r="D9" s="3"/>
      <c r="E9" s="31">
        <v>62391</v>
      </c>
      <c r="F9" s="31"/>
      <c r="G9" s="31">
        <v>72227</v>
      </c>
      <c r="H9" s="105"/>
      <c r="I9" s="96">
        <v>115.8</v>
      </c>
      <c r="J9" s="106"/>
      <c r="K9" s="31">
        <v>100722</v>
      </c>
      <c r="L9" s="31">
        <v>0</v>
      </c>
      <c r="M9" s="31">
        <v>110444</v>
      </c>
      <c r="N9" s="107"/>
      <c r="O9" s="97">
        <v>109.7</v>
      </c>
      <c r="P9" s="75"/>
      <c r="Q9" s="81">
        <v>99.999999999999986</v>
      </c>
      <c r="R9" s="75"/>
      <c r="S9" s="24">
        <v>1.5291234579866255</v>
      </c>
    </row>
    <row r="10" spans="1:34" ht="14.25" customHeight="1" x14ac:dyDescent="0.2">
      <c r="A10" s="5"/>
      <c r="B10" s="5"/>
      <c r="C10" s="27"/>
      <c r="D10" s="204" t="s">
        <v>12</v>
      </c>
      <c r="E10" s="4">
        <v>13027</v>
      </c>
      <c r="F10" s="93"/>
      <c r="G10" s="4">
        <v>9728</v>
      </c>
      <c r="H10" s="108"/>
      <c r="I10" s="26">
        <v>74.7</v>
      </c>
      <c r="J10" s="109"/>
      <c r="K10" s="93">
        <v>19963</v>
      </c>
      <c r="L10" s="95"/>
      <c r="M10" s="93">
        <v>15025</v>
      </c>
      <c r="N10" s="95"/>
      <c r="O10" s="92">
        <v>75.3</v>
      </c>
      <c r="P10" s="77"/>
      <c r="Q10" s="82">
        <v>13.604179493680055</v>
      </c>
      <c r="R10" s="77"/>
      <c r="S10" s="8">
        <v>1.5445106907894737</v>
      </c>
      <c r="W10" s="270"/>
      <c r="X10" s="270"/>
      <c r="Y10" s="315"/>
      <c r="Z10" s="315"/>
      <c r="AA10" s="315"/>
      <c r="AB10" s="315"/>
      <c r="AC10" s="315"/>
      <c r="AD10" s="315"/>
      <c r="AE10" s="315"/>
    </row>
    <row r="11" spans="1:34" ht="14.25" customHeight="1" x14ac:dyDescent="0.2">
      <c r="A11" s="5"/>
      <c r="B11" s="5"/>
      <c r="C11" s="27"/>
      <c r="D11" s="204" t="s">
        <v>13</v>
      </c>
      <c r="E11" s="93">
        <v>49364</v>
      </c>
      <c r="F11" s="93"/>
      <c r="G11" s="93">
        <v>62499</v>
      </c>
      <c r="H11" s="108"/>
      <c r="I11" s="26">
        <v>126.6</v>
      </c>
      <c r="J11" s="109"/>
      <c r="K11" s="93">
        <v>80759</v>
      </c>
      <c r="L11" s="95"/>
      <c r="M11" s="93">
        <v>95419</v>
      </c>
      <c r="N11" s="95"/>
      <c r="O11" s="92">
        <v>118.2</v>
      </c>
      <c r="P11" s="77"/>
      <c r="Q11" s="82">
        <v>86.395820506319936</v>
      </c>
      <c r="R11" s="77"/>
      <c r="S11" s="8">
        <v>1.5267284276548425</v>
      </c>
      <c r="V11" s="98"/>
      <c r="W11" s="98"/>
      <c r="X11" s="98"/>
      <c r="Y11" s="316"/>
      <c r="Z11" s="316"/>
      <c r="AA11" s="316"/>
      <c r="AB11" s="316"/>
      <c r="AC11" s="316"/>
      <c r="AD11" s="316"/>
      <c r="AE11" s="316"/>
      <c r="AF11" s="316"/>
    </row>
    <row r="12" spans="1:34" ht="15" customHeight="1" x14ac:dyDescent="0.2">
      <c r="A12" s="314" t="s">
        <v>181</v>
      </c>
      <c r="B12" s="314"/>
      <c r="C12" s="314"/>
      <c r="D12" s="314"/>
      <c r="E12" s="314"/>
      <c r="F12" s="314"/>
      <c r="G12" s="314"/>
      <c r="H12" s="314"/>
      <c r="I12" s="314"/>
      <c r="J12" s="314"/>
      <c r="K12" s="314"/>
      <c r="L12" s="314"/>
      <c r="M12" s="314"/>
      <c r="N12" s="314"/>
      <c r="O12" s="314"/>
      <c r="P12" s="314"/>
      <c r="Q12" s="314"/>
      <c r="R12" s="314"/>
      <c r="S12" s="314"/>
      <c r="T12" s="94"/>
      <c r="V12" s="98"/>
      <c r="W12" s="98"/>
      <c r="X12" s="98"/>
      <c r="Y12" s="318"/>
      <c r="Z12" s="318"/>
      <c r="AA12" s="318"/>
      <c r="AB12" s="318"/>
      <c r="AC12" s="318"/>
      <c r="AD12" s="318"/>
      <c r="AE12" s="318"/>
      <c r="AF12" s="318"/>
    </row>
    <row r="13" spans="1:34" ht="15.75" customHeight="1" x14ac:dyDescent="0.2">
      <c r="A13" s="314"/>
      <c r="B13" s="314"/>
      <c r="C13" s="314"/>
      <c r="D13" s="314"/>
      <c r="E13" s="314"/>
      <c r="F13" s="314"/>
      <c r="G13" s="314"/>
      <c r="H13" s="314"/>
      <c r="I13" s="314"/>
      <c r="J13" s="314"/>
      <c r="K13" s="314"/>
      <c r="L13" s="314"/>
      <c r="M13" s="314"/>
      <c r="N13" s="314"/>
      <c r="O13" s="314"/>
      <c r="P13" s="314"/>
      <c r="Q13" s="314"/>
      <c r="R13" s="314"/>
      <c r="S13" s="314"/>
      <c r="V13" s="271"/>
      <c r="W13" s="271"/>
      <c r="X13" s="271"/>
      <c r="Y13" s="317"/>
      <c r="Z13" s="317"/>
      <c r="AA13" s="317"/>
      <c r="AB13" s="317"/>
      <c r="AC13" s="317"/>
      <c r="AD13" s="317"/>
      <c r="AE13" s="317"/>
      <c r="AF13" s="317"/>
    </row>
    <row r="14" spans="1:34" ht="12.75" customHeight="1" x14ac:dyDescent="0.2">
      <c r="A14" s="11" t="s">
        <v>2</v>
      </c>
      <c r="B14" s="11"/>
      <c r="C14" s="11"/>
      <c r="D14" s="23"/>
      <c r="E14" s="31">
        <v>238681</v>
      </c>
      <c r="F14" s="31">
        <v>41750</v>
      </c>
      <c r="G14" s="166">
        <v>272275</v>
      </c>
      <c r="H14" s="167"/>
      <c r="I14" s="200">
        <v>114.1</v>
      </c>
      <c r="J14" s="168"/>
      <c r="K14" s="166">
        <v>438525</v>
      </c>
      <c r="L14" s="169"/>
      <c r="M14" s="166">
        <v>499156</v>
      </c>
      <c r="N14" s="169"/>
      <c r="O14" s="170">
        <v>113.8</v>
      </c>
      <c r="P14" s="201"/>
      <c r="Q14" s="171">
        <v>100</v>
      </c>
      <c r="R14" s="75"/>
      <c r="S14" s="24">
        <v>1.8332788540997154</v>
      </c>
      <c r="V14" s="272"/>
      <c r="W14" s="272"/>
      <c r="X14" s="272"/>
      <c r="Y14" s="276"/>
      <c r="Z14" s="276"/>
      <c r="AA14" s="277"/>
      <c r="AB14" s="277"/>
      <c r="AC14" s="277"/>
      <c r="AD14" s="277"/>
      <c r="AE14" s="277"/>
      <c r="AF14" s="278"/>
    </row>
    <row r="15" spans="1:34" ht="14.25" customHeight="1" x14ac:dyDescent="0.2">
      <c r="A15" s="5"/>
      <c r="B15" s="5"/>
      <c r="C15" s="5" t="s">
        <v>12</v>
      </c>
      <c r="D15" s="3"/>
      <c r="E15" s="35">
        <v>64829</v>
      </c>
      <c r="F15" s="4"/>
      <c r="G15" s="35">
        <v>62582</v>
      </c>
      <c r="H15" s="10"/>
      <c r="I15" s="172">
        <v>96.5</v>
      </c>
      <c r="J15" s="173"/>
      <c r="K15" s="35">
        <v>116030</v>
      </c>
      <c r="L15" s="174"/>
      <c r="M15" s="35">
        <v>114033</v>
      </c>
      <c r="N15" s="174"/>
      <c r="O15" s="175">
        <v>98.3</v>
      </c>
      <c r="P15" s="202"/>
      <c r="Q15" s="64">
        <v>22.845162634527082</v>
      </c>
      <c r="R15" s="77"/>
      <c r="S15" s="8">
        <v>1.8221373557892047</v>
      </c>
      <c r="V15" s="98"/>
      <c r="W15" s="98"/>
      <c r="X15" s="98"/>
      <c r="Y15" s="279"/>
      <c r="Z15" s="279"/>
      <c r="AA15" s="280"/>
      <c r="AB15" s="280"/>
      <c r="AC15" s="280"/>
      <c r="AD15" s="280"/>
      <c r="AE15" s="281"/>
      <c r="AF15" s="278"/>
      <c r="AG15" s="133"/>
    </row>
    <row r="16" spans="1:34" ht="14.25" customHeight="1" x14ac:dyDescent="0.2">
      <c r="A16" s="5"/>
      <c r="B16" s="5"/>
      <c r="C16" s="5" t="s">
        <v>13</v>
      </c>
      <c r="D16" s="3"/>
      <c r="E16" s="35">
        <v>173852</v>
      </c>
      <c r="F16" s="4"/>
      <c r="G16" s="35">
        <v>209693</v>
      </c>
      <c r="H16" s="10"/>
      <c r="I16" s="172">
        <v>120.6</v>
      </c>
      <c r="J16" s="173"/>
      <c r="K16" s="35">
        <v>322495</v>
      </c>
      <c r="L16" s="174"/>
      <c r="M16" s="35">
        <v>385123</v>
      </c>
      <c r="N16" s="174"/>
      <c r="O16" s="175">
        <v>119.4</v>
      </c>
      <c r="P16" s="202"/>
      <c r="Q16" s="64">
        <v>77.154837365472915</v>
      </c>
      <c r="R16" s="77"/>
      <c r="S16" s="8">
        <v>1.83660398773445</v>
      </c>
      <c r="V16" s="98"/>
      <c r="W16" s="98"/>
      <c r="X16" s="98"/>
      <c r="Y16" s="279"/>
      <c r="Z16" s="279"/>
      <c r="AA16" s="280"/>
      <c r="AB16" s="280"/>
      <c r="AC16" s="280"/>
      <c r="AD16" s="280"/>
      <c r="AE16" s="281"/>
      <c r="AF16" s="278"/>
    </row>
    <row r="17" spans="1:32" ht="15.75" customHeight="1" x14ac:dyDescent="0.2">
      <c r="A17" s="5"/>
      <c r="B17" s="5" t="s">
        <v>14</v>
      </c>
      <c r="C17" s="5"/>
      <c r="D17" s="3"/>
      <c r="E17" s="4"/>
      <c r="F17" s="4"/>
      <c r="G17" s="93"/>
      <c r="H17" s="108"/>
      <c r="I17" s="26"/>
      <c r="J17" s="109"/>
      <c r="K17" s="4"/>
      <c r="L17" s="95"/>
      <c r="M17" s="31"/>
      <c r="N17" s="95"/>
      <c r="O17" s="92"/>
      <c r="P17" s="77"/>
      <c r="Q17" s="82"/>
      <c r="R17" s="77"/>
      <c r="S17" s="8"/>
      <c r="V17" s="273"/>
      <c r="W17" s="274"/>
      <c r="X17" s="98"/>
      <c r="Y17" s="279"/>
      <c r="Z17" s="279"/>
      <c r="AA17" s="280"/>
      <c r="AB17" s="280"/>
      <c r="AC17" s="280"/>
      <c r="AD17" s="280"/>
      <c r="AE17" s="280"/>
      <c r="AF17" s="278"/>
    </row>
    <row r="18" spans="1:32" ht="14.25" customHeight="1" x14ac:dyDescent="0.2">
      <c r="A18" s="5"/>
      <c r="B18" s="5"/>
      <c r="C18" s="11" t="s">
        <v>122</v>
      </c>
      <c r="D18" s="3"/>
      <c r="E18" s="31">
        <v>171325</v>
      </c>
      <c r="F18" s="31"/>
      <c r="G18" s="31">
        <v>195321</v>
      </c>
      <c r="H18" s="105"/>
      <c r="I18" s="96">
        <v>114</v>
      </c>
      <c r="J18" s="106"/>
      <c r="K18" s="31">
        <v>283963</v>
      </c>
      <c r="L18" s="31"/>
      <c r="M18" s="31">
        <v>319596</v>
      </c>
      <c r="N18" s="107"/>
      <c r="O18" s="97">
        <v>112.5</v>
      </c>
      <c r="P18" s="75"/>
      <c r="Q18" s="96">
        <v>100</v>
      </c>
      <c r="R18" s="75"/>
      <c r="S18" s="24">
        <v>1.6362603099513109</v>
      </c>
      <c r="V18" s="98"/>
      <c r="W18" s="272"/>
      <c r="X18" s="98"/>
      <c r="Y18" s="279"/>
      <c r="Z18" s="279"/>
      <c r="AA18" s="280"/>
      <c r="AB18" s="280"/>
      <c r="AC18" s="280"/>
      <c r="AD18" s="280"/>
      <c r="AE18" s="280"/>
      <c r="AF18" s="278"/>
    </row>
    <row r="19" spans="1:32" ht="14.25" customHeight="1" x14ac:dyDescent="0.2">
      <c r="A19" s="5"/>
      <c r="B19" s="5"/>
      <c r="C19" s="27"/>
      <c r="D19" s="204" t="s">
        <v>12</v>
      </c>
      <c r="E19" s="4">
        <v>43627</v>
      </c>
      <c r="F19" s="93"/>
      <c r="G19" s="4">
        <v>40667</v>
      </c>
      <c r="H19" s="108"/>
      <c r="I19" s="26">
        <v>93.2</v>
      </c>
      <c r="J19" s="109"/>
      <c r="K19" s="4">
        <v>69387</v>
      </c>
      <c r="L19" s="95"/>
      <c r="M19" s="4">
        <v>64722</v>
      </c>
      <c r="N19" s="95"/>
      <c r="O19" s="92">
        <v>93.3</v>
      </c>
      <c r="P19" s="77"/>
      <c r="Q19" s="92">
        <v>25.1</v>
      </c>
      <c r="R19" s="77"/>
      <c r="S19" s="8">
        <v>1.5915115449873363</v>
      </c>
      <c r="V19" s="98"/>
      <c r="W19" s="98"/>
      <c r="X19" s="98"/>
      <c r="Y19" s="279"/>
      <c r="Z19" s="279"/>
      <c r="AA19" s="280"/>
      <c r="AB19" s="280"/>
      <c r="AC19" s="280"/>
      <c r="AD19" s="280"/>
      <c r="AE19" s="281"/>
      <c r="AF19" s="278"/>
    </row>
    <row r="20" spans="1:32" ht="14.25" customHeight="1" x14ac:dyDescent="0.2">
      <c r="A20" s="5"/>
      <c r="B20" s="5"/>
      <c r="C20" s="27"/>
      <c r="D20" s="204" t="s">
        <v>13</v>
      </c>
      <c r="E20" s="4">
        <v>127698</v>
      </c>
      <c r="F20" s="93"/>
      <c r="G20" s="4">
        <v>154654</v>
      </c>
      <c r="H20" s="108"/>
      <c r="I20" s="26">
        <v>121.1</v>
      </c>
      <c r="J20" s="109"/>
      <c r="K20" s="4">
        <v>214576</v>
      </c>
      <c r="L20" s="95"/>
      <c r="M20" s="4">
        <v>254874</v>
      </c>
      <c r="N20" s="95"/>
      <c r="O20" s="92">
        <v>118.8</v>
      </c>
      <c r="P20" s="77"/>
      <c r="Q20" s="92">
        <v>74.900000000000006</v>
      </c>
      <c r="R20" s="77"/>
      <c r="S20" s="8">
        <v>1.6480272091248853</v>
      </c>
      <c r="V20" s="98"/>
      <c r="W20" s="98"/>
      <c r="X20" s="275"/>
      <c r="Y20" s="282"/>
      <c r="Z20" s="282"/>
      <c r="AA20" s="280"/>
      <c r="AB20" s="280"/>
      <c r="AC20" s="280"/>
      <c r="AD20" s="280"/>
      <c r="AE20" s="281"/>
      <c r="AF20" s="278"/>
    </row>
    <row r="21" spans="1:32" ht="25.5" customHeight="1" x14ac:dyDescent="0.2">
      <c r="A21" s="203" t="s">
        <v>168</v>
      </c>
      <c r="AA21" s="76"/>
      <c r="AB21" s="76"/>
      <c r="AE21" s="76"/>
    </row>
    <row r="22" spans="1:32" x14ac:dyDescent="0.2">
      <c r="AA22" s="100"/>
      <c r="AB22" s="100"/>
    </row>
  </sheetData>
  <mergeCells count="20"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  <mergeCell ref="A4:T4"/>
    <mergeCell ref="A12:S13"/>
    <mergeCell ref="Y10:AE10"/>
    <mergeCell ref="Y11:AB11"/>
    <mergeCell ref="Y13:Z13"/>
    <mergeCell ref="AA13:AB13"/>
    <mergeCell ref="AC11:AF11"/>
    <mergeCell ref="AC13:AD13"/>
    <mergeCell ref="AE13:AF13"/>
    <mergeCell ref="Y12:AF12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showGridLines="0" workbookViewId="0">
      <selection activeCell="AC15" sqref="AC15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20" width="6.6640625" style="5" customWidth="1"/>
    <col min="21" max="21" width="11" style="5" customWidth="1"/>
    <col min="22" max="22" width="5.83203125" style="5" customWidth="1"/>
    <col min="23" max="23" width="2.83203125" style="5" customWidth="1"/>
    <col min="24" max="16384" width="9.33203125" style="5"/>
  </cols>
  <sheetData>
    <row r="1" spans="1:23" ht="28.5" customHeight="1" thickBot="1" x14ac:dyDescent="0.25">
      <c r="A1" s="164" t="s">
        <v>183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</row>
    <row r="2" spans="1:23" ht="18.75" customHeight="1" x14ac:dyDescent="0.2">
      <c r="A2" s="20"/>
      <c r="B2" s="20"/>
      <c r="C2" s="20"/>
      <c r="D2" s="20"/>
      <c r="E2" s="334" t="s">
        <v>6</v>
      </c>
      <c r="F2" s="335"/>
      <c r="G2" s="340" t="s">
        <v>7</v>
      </c>
      <c r="H2" s="341"/>
      <c r="I2" s="341"/>
      <c r="J2" s="341"/>
      <c r="K2" s="341"/>
      <c r="L2" s="342"/>
      <c r="M2" s="334" t="s">
        <v>111</v>
      </c>
      <c r="N2" s="335"/>
      <c r="O2" s="334" t="s">
        <v>53</v>
      </c>
      <c r="P2" s="335"/>
      <c r="Q2" s="334" t="s">
        <v>132</v>
      </c>
      <c r="R2" s="343"/>
    </row>
    <row r="3" spans="1:23" ht="42" customHeight="1" x14ac:dyDescent="0.2">
      <c r="A3" s="21"/>
      <c r="B3" s="21"/>
      <c r="C3" s="21"/>
      <c r="D3" s="22"/>
      <c r="E3" s="336"/>
      <c r="F3" s="337"/>
      <c r="G3" s="338" t="s">
        <v>108</v>
      </c>
      <c r="H3" s="339"/>
      <c r="I3" s="338" t="s">
        <v>8</v>
      </c>
      <c r="J3" s="339"/>
      <c r="K3" s="338" t="s">
        <v>171</v>
      </c>
      <c r="L3" s="339"/>
      <c r="M3" s="336"/>
      <c r="N3" s="337"/>
      <c r="O3" s="336"/>
      <c r="P3" s="337"/>
      <c r="Q3" s="336"/>
      <c r="R3" s="344"/>
      <c r="T3" s="29"/>
      <c r="U3" s="47"/>
    </row>
    <row r="4" spans="1:23" ht="21.75" customHeight="1" x14ac:dyDescent="0.2">
      <c r="A4" s="11" t="s">
        <v>2</v>
      </c>
      <c r="B4" s="11"/>
      <c r="C4" s="11"/>
      <c r="D4" s="30"/>
      <c r="E4" s="31">
        <v>251</v>
      </c>
      <c r="F4" s="31"/>
      <c r="G4" s="118">
        <v>4964</v>
      </c>
      <c r="H4" s="31"/>
      <c r="I4" s="31">
        <v>1293</v>
      </c>
      <c r="J4" s="31"/>
      <c r="K4" s="31" t="s">
        <v>11</v>
      </c>
      <c r="L4" s="130"/>
      <c r="M4" s="31">
        <v>14835</v>
      </c>
      <c r="N4" s="135"/>
      <c r="O4" s="118">
        <v>835</v>
      </c>
      <c r="P4" s="23"/>
      <c r="Q4" s="97">
        <v>39.1</v>
      </c>
      <c r="S4" s="9"/>
      <c r="T4" s="32"/>
      <c r="U4" s="44"/>
      <c r="V4" s="68"/>
    </row>
    <row r="5" spans="1:23" ht="14.25" customHeight="1" x14ac:dyDescent="0.2">
      <c r="B5" s="78" t="s">
        <v>169</v>
      </c>
      <c r="D5" s="3"/>
      <c r="E5" s="108">
        <v>56</v>
      </c>
      <c r="F5" s="119"/>
      <c r="G5" s="4">
        <v>3898</v>
      </c>
      <c r="H5" s="33"/>
      <c r="I5" s="33">
        <v>189</v>
      </c>
      <c r="J5" s="33"/>
      <c r="K5" s="4" t="s">
        <v>11</v>
      </c>
      <c r="L5" s="120"/>
      <c r="M5" s="4">
        <v>7832</v>
      </c>
      <c r="N5" s="4"/>
      <c r="O5" s="86" t="s">
        <v>11</v>
      </c>
      <c r="P5" s="3"/>
      <c r="Q5" s="92">
        <v>50.8</v>
      </c>
      <c r="S5" s="9"/>
      <c r="T5" s="32"/>
      <c r="U5" s="152"/>
      <c r="V5" s="102"/>
    </row>
    <row r="6" spans="1:23" ht="12.75" customHeight="1" x14ac:dyDescent="0.2">
      <c r="D6" s="3" t="s">
        <v>124</v>
      </c>
      <c r="E6" s="121">
        <v>51</v>
      </c>
      <c r="F6" s="122"/>
      <c r="G6" s="86">
        <v>3612</v>
      </c>
      <c r="H6" s="33"/>
      <c r="I6" s="4">
        <v>148</v>
      </c>
      <c r="J6" s="33"/>
      <c r="K6" s="4" t="s">
        <v>11</v>
      </c>
      <c r="L6" s="33"/>
      <c r="M6" s="86">
        <v>7236</v>
      </c>
      <c r="N6" s="186"/>
      <c r="O6" s="4" t="s">
        <v>11</v>
      </c>
      <c r="P6" s="3"/>
      <c r="Q6" s="92">
        <v>50.9</v>
      </c>
      <c r="S6" s="9"/>
      <c r="T6" s="32"/>
      <c r="U6" s="152"/>
      <c r="V6" s="67"/>
    </row>
    <row r="7" spans="1:23" ht="28.5" customHeight="1" x14ac:dyDescent="0.2">
      <c r="B7" s="345" t="s">
        <v>126</v>
      </c>
      <c r="C7" s="345"/>
      <c r="D7" s="346"/>
      <c r="E7" s="110">
        <v>152</v>
      </c>
      <c r="F7" s="108"/>
      <c r="G7" s="110">
        <v>455</v>
      </c>
      <c r="H7" s="108"/>
      <c r="I7" s="148">
        <v>1104</v>
      </c>
      <c r="J7" s="33"/>
      <c r="K7" s="113" t="s">
        <v>11</v>
      </c>
      <c r="L7" s="120"/>
      <c r="M7" s="111">
        <v>4790</v>
      </c>
      <c r="N7" s="4"/>
      <c r="O7" s="112">
        <v>835</v>
      </c>
      <c r="P7" s="3"/>
      <c r="Q7" s="252" t="s">
        <v>133</v>
      </c>
      <c r="S7" s="9"/>
      <c r="T7" s="253"/>
      <c r="U7" s="148"/>
      <c r="V7" s="67"/>
    </row>
    <row r="8" spans="1:23" ht="12.75" customHeight="1" x14ac:dyDescent="0.2">
      <c r="B8" s="3" t="s">
        <v>125</v>
      </c>
      <c r="D8" s="3"/>
      <c r="E8" s="108">
        <v>41</v>
      </c>
      <c r="F8" s="108"/>
      <c r="G8" s="121">
        <v>590</v>
      </c>
      <c r="H8" s="108"/>
      <c r="I8" s="4" t="s">
        <v>11</v>
      </c>
      <c r="J8" s="33"/>
      <c r="K8" s="4" t="s">
        <v>11</v>
      </c>
      <c r="L8" s="33"/>
      <c r="M8" s="101">
        <v>2171</v>
      </c>
      <c r="N8" s="4"/>
      <c r="O8" s="86" t="s">
        <v>11</v>
      </c>
      <c r="P8" s="2"/>
      <c r="Q8" s="235" t="s">
        <v>133</v>
      </c>
      <c r="S8" s="9"/>
      <c r="T8" s="32"/>
      <c r="U8" s="69"/>
      <c r="V8" s="67"/>
    </row>
    <row r="9" spans="1:23" ht="14.25" customHeight="1" x14ac:dyDescent="0.2">
      <c r="B9" s="78" t="s">
        <v>170</v>
      </c>
      <c r="D9" s="85"/>
      <c r="E9" s="121">
        <v>2</v>
      </c>
      <c r="F9" s="108"/>
      <c r="G9" s="121">
        <v>21</v>
      </c>
      <c r="H9" s="108"/>
      <c r="I9" s="4" t="s">
        <v>11</v>
      </c>
      <c r="J9" s="4"/>
      <c r="K9" s="4" t="s">
        <v>11</v>
      </c>
      <c r="L9" s="4"/>
      <c r="M9" s="86">
        <v>42</v>
      </c>
      <c r="N9" s="4"/>
      <c r="O9" s="86" t="s">
        <v>11</v>
      </c>
      <c r="P9" s="2"/>
      <c r="Q9" s="235" t="s">
        <v>133</v>
      </c>
      <c r="R9" s="2"/>
      <c r="S9" s="26"/>
      <c r="T9" s="32"/>
      <c r="U9" s="103"/>
      <c r="V9" s="67"/>
      <c r="W9" s="36"/>
    </row>
    <row r="10" spans="1:23" ht="12.95" customHeight="1" x14ac:dyDescent="0.2">
      <c r="D10" s="85"/>
      <c r="E10" s="2"/>
      <c r="F10" s="2"/>
      <c r="G10" s="2"/>
      <c r="H10" s="2"/>
      <c r="I10" s="4"/>
      <c r="J10" s="4"/>
      <c r="K10" s="4"/>
      <c r="L10" s="4"/>
      <c r="M10" s="4"/>
      <c r="N10" s="4"/>
      <c r="O10" s="31"/>
      <c r="P10" s="2"/>
      <c r="Q10" s="26"/>
      <c r="R10" s="2"/>
      <c r="S10" s="26"/>
      <c r="T10" s="32"/>
      <c r="U10" s="34"/>
      <c r="V10" s="67"/>
      <c r="W10" s="36"/>
    </row>
    <row r="11" spans="1:23" ht="12.75" customHeight="1" x14ac:dyDescent="0.2">
      <c r="B11" s="37"/>
      <c r="C11" s="236" t="s">
        <v>10</v>
      </c>
      <c r="D11" s="38" t="s">
        <v>135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23" ht="12.75" customHeight="1" x14ac:dyDescent="0.2">
      <c r="B12" s="37"/>
      <c r="C12" s="236" t="s">
        <v>9</v>
      </c>
      <c r="D12" s="39" t="s">
        <v>136</v>
      </c>
      <c r="E12" s="2"/>
      <c r="F12" s="2"/>
      <c r="G12" s="2"/>
      <c r="H12" s="2"/>
      <c r="I12" s="40"/>
      <c r="J12" s="2"/>
      <c r="K12" s="2"/>
      <c r="L12" s="2"/>
      <c r="M12" s="2"/>
      <c r="N12" s="2"/>
    </row>
    <row r="13" spans="1:23" ht="12.75" customHeight="1" x14ac:dyDescent="0.2">
      <c r="B13" s="37"/>
      <c r="C13" s="236" t="s">
        <v>16</v>
      </c>
      <c r="D13" s="38" t="s">
        <v>137</v>
      </c>
      <c r="E13" s="2"/>
      <c r="F13" s="2"/>
      <c r="G13" s="2"/>
      <c r="H13" s="2"/>
      <c r="I13" s="2"/>
      <c r="J13" s="2"/>
      <c r="K13" s="2" t="s">
        <v>15</v>
      </c>
      <c r="L13" s="2"/>
      <c r="M13" s="2"/>
      <c r="N13" s="2"/>
    </row>
    <row r="14" spans="1:23" ht="12.75" customHeight="1" x14ac:dyDescent="0.2">
      <c r="C14" s="236" t="s">
        <v>176</v>
      </c>
      <c r="D14" s="333" t="s">
        <v>138</v>
      </c>
      <c r="E14" s="333"/>
      <c r="F14" s="333"/>
      <c r="G14" s="333"/>
      <c r="H14" s="333"/>
      <c r="I14" s="333"/>
      <c r="J14" s="333"/>
      <c r="K14" s="333"/>
      <c r="L14" s="333"/>
      <c r="M14" s="333"/>
      <c r="N14" s="333"/>
      <c r="O14" s="333"/>
      <c r="P14" s="333"/>
      <c r="Q14" s="333"/>
      <c r="R14" s="333"/>
      <c r="S14" s="58"/>
      <c r="T14" s="58"/>
      <c r="U14" s="58"/>
    </row>
    <row r="15" spans="1:23" ht="12.75" customHeight="1" x14ac:dyDescent="0.2">
      <c r="C15" s="236" t="s">
        <v>177</v>
      </c>
      <c r="D15" s="132" t="s">
        <v>139</v>
      </c>
      <c r="E15" s="132"/>
      <c r="F15" s="132"/>
      <c r="G15" s="132"/>
      <c r="H15" s="132"/>
      <c r="I15" s="132"/>
      <c r="J15" s="132"/>
      <c r="K15" s="132"/>
      <c r="S15" s="58"/>
      <c r="T15" s="58"/>
      <c r="U15" s="58"/>
    </row>
    <row r="16" spans="1:23" ht="12.75" customHeight="1" x14ac:dyDescent="0.2">
      <c r="C16" s="236" t="s">
        <v>178</v>
      </c>
      <c r="D16" s="333" t="s">
        <v>192</v>
      </c>
      <c r="E16" s="333"/>
      <c r="F16" s="333"/>
      <c r="G16" s="333"/>
      <c r="H16" s="333"/>
      <c r="I16" s="333"/>
      <c r="J16" s="333"/>
      <c r="K16" s="333"/>
      <c r="L16" s="333"/>
      <c r="M16" s="333"/>
      <c r="N16" s="333"/>
      <c r="O16" s="333"/>
      <c r="P16" s="333"/>
      <c r="Q16" s="333"/>
      <c r="R16" s="333"/>
      <c r="S16" s="58"/>
      <c r="T16" s="58"/>
      <c r="U16" s="58"/>
    </row>
    <row r="17" spans="3:18" ht="10.5" customHeight="1" x14ac:dyDescent="0.2">
      <c r="C17" s="117"/>
      <c r="D17" s="333"/>
      <c r="E17" s="333"/>
      <c r="F17" s="333"/>
      <c r="G17" s="333"/>
      <c r="H17" s="333"/>
      <c r="I17" s="333"/>
      <c r="J17" s="333"/>
      <c r="K17" s="333"/>
      <c r="L17" s="333"/>
      <c r="M17" s="333"/>
      <c r="N17" s="333"/>
      <c r="O17" s="333"/>
      <c r="P17" s="333"/>
      <c r="Q17" s="333"/>
      <c r="R17" s="333"/>
    </row>
    <row r="18" spans="3:18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3:18" ht="12.75" customHeight="1" x14ac:dyDescent="0.2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</sheetData>
  <mergeCells count="12">
    <mergeCell ref="D17:R17"/>
    <mergeCell ref="D14:R14"/>
    <mergeCell ref="M2:N3"/>
    <mergeCell ref="E2:F3"/>
    <mergeCell ref="G3:H3"/>
    <mergeCell ref="I3:J3"/>
    <mergeCell ref="K3:L3"/>
    <mergeCell ref="G2:L2"/>
    <mergeCell ref="O2:P3"/>
    <mergeCell ref="Q2:R3"/>
    <mergeCell ref="B7:D7"/>
    <mergeCell ref="D16:R16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>
    <oddFooter>&amp;L&amp;9 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5"/>
  <sheetViews>
    <sheetView showGridLines="0" workbookViewId="0">
      <pane ySplit="4" topLeftCell="A5" activePane="bottomLeft" state="frozen"/>
      <selection pane="bottomLeft" activeCell="AD14" sqref="AD14:AE14"/>
    </sheetView>
  </sheetViews>
  <sheetFormatPr defaultColWidth="9.33203125" defaultRowHeight="12.75" x14ac:dyDescent="0.2"/>
  <cols>
    <col min="1" max="1" width="0.83203125" style="136" customWidth="1"/>
    <col min="2" max="2" width="1.5" style="136" customWidth="1"/>
    <col min="3" max="3" width="32.83203125" style="136" customWidth="1"/>
    <col min="4" max="4" width="10" style="136" customWidth="1"/>
    <col min="5" max="5" width="0.83203125" style="136" customWidth="1"/>
    <col min="6" max="6" width="9.1640625" style="136" customWidth="1"/>
    <col min="7" max="7" width="0.83203125" style="136" customWidth="1"/>
    <col min="8" max="8" width="10" style="136" customWidth="1"/>
    <col min="9" max="9" width="0.83203125" style="136" customWidth="1"/>
    <col min="10" max="10" width="9" style="136" customWidth="1"/>
    <col min="11" max="11" width="1" style="136" customWidth="1"/>
    <col min="12" max="12" width="10" style="136" customWidth="1"/>
    <col min="13" max="13" width="0.83203125" style="136" customWidth="1"/>
    <col min="14" max="14" width="10.33203125" style="136" customWidth="1"/>
    <col min="15" max="15" width="0.83203125" style="136" customWidth="1"/>
    <col min="16" max="16" width="10" style="136" customWidth="1"/>
    <col min="17" max="17" width="0.83203125" style="136" customWidth="1"/>
    <col min="18" max="18" width="10" style="136" customWidth="1"/>
    <col min="19" max="19" width="1.1640625" style="5" customWidth="1"/>
    <col min="20" max="20" width="12.5" style="5" customWidth="1"/>
    <col min="21" max="21" width="8.5" style="5" customWidth="1"/>
    <col min="22" max="22" width="1.5" style="5" customWidth="1"/>
    <col min="23" max="24" width="0.83203125" style="5" customWidth="1"/>
    <col min="25" max="25" width="31" style="5" customWidth="1"/>
    <col min="26" max="26" width="10" style="5" customWidth="1"/>
    <col min="27" max="27" width="1.83203125" style="5" customWidth="1"/>
    <col min="28" max="28" width="9.1640625" style="5" customWidth="1"/>
    <col min="29" max="29" width="0.83203125" style="5" customWidth="1"/>
    <col min="30" max="30" width="10.1640625" style="5" customWidth="1"/>
    <col min="31" max="31" width="0.83203125" style="5" customWidth="1"/>
    <col min="32" max="32" width="10.33203125" style="5" customWidth="1"/>
    <col min="33" max="33" width="1" style="5" customWidth="1"/>
    <col min="34" max="16384" width="9.33203125" style="5"/>
  </cols>
  <sheetData>
    <row r="1" spans="1:35" ht="28.5" customHeight="1" thickBot="1" x14ac:dyDescent="0.25">
      <c r="A1" s="154" t="s">
        <v>159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</row>
    <row r="2" spans="1:35" ht="18.75" customHeight="1" x14ac:dyDescent="0.2">
      <c r="A2" s="139"/>
      <c r="B2" s="139"/>
      <c r="C2" s="140"/>
      <c r="D2" s="358" t="s">
        <v>0</v>
      </c>
      <c r="E2" s="359"/>
      <c r="F2" s="359"/>
      <c r="G2" s="359"/>
      <c r="H2" s="359"/>
      <c r="I2" s="359"/>
      <c r="J2" s="359"/>
      <c r="K2" s="360"/>
      <c r="L2" s="371" t="s">
        <v>1</v>
      </c>
      <c r="M2" s="328"/>
      <c r="N2" s="328"/>
      <c r="O2" s="328"/>
      <c r="P2" s="328"/>
      <c r="Q2" s="328"/>
      <c r="R2" s="328"/>
      <c r="S2" s="328"/>
      <c r="T2" s="161"/>
      <c r="U2" s="161"/>
      <c r="V2" s="161"/>
      <c r="W2" s="161"/>
      <c r="X2" s="161"/>
      <c r="Y2" s="161"/>
      <c r="Z2" s="366"/>
      <c r="AA2" s="366"/>
      <c r="AB2" s="366"/>
      <c r="AC2" s="283"/>
      <c r="AD2" s="366"/>
      <c r="AE2" s="366"/>
      <c r="AF2" s="366"/>
      <c r="AG2" s="161"/>
      <c r="AH2" s="161"/>
      <c r="AI2" s="161"/>
    </row>
    <row r="3" spans="1:35" ht="18.75" customHeight="1" x14ac:dyDescent="0.2">
      <c r="A3" s="137"/>
      <c r="B3" s="137"/>
      <c r="C3" s="137"/>
      <c r="D3" s="361" t="s">
        <v>123</v>
      </c>
      <c r="E3" s="365"/>
      <c r="F3" s="365"/>
      <c r="G3" s="362"/>
      <c r="H3" s="361" t="s">
        <v>131</v>
      </c>
      <c r="I3" s="365"/>
      <c r="J3" s="365"/>
      <c r="K3" s="362"/>
      <c r="L3" s="361" t="s">
        <v>123</v>
      </c>
      <c r="M3" s="365"/>
      <c r="N3" s="365"/>
      <c r="O3" s="365"/>
      <c r="P3" s="330" t="s">
        <v>131</v>
      </c>
      <c r="Q3" s="325"/>
      <c r="R3" s="325"/>
      <c r="S3" s="325"/>
      <c r="T3" s="161"/>
      <c r="U3" s="161"/>
      <c r="V3" s="161"/>
      <c r="W3" s="161"/>
      <c r="X3" s="161"/>
      <c r="Y3" s="161"/>
      <c r="Z3" s="317"/>
      <c r="AA3" s="317"/>
      <c r="AB3" s="317"/>
      <c r="AC3" s="317"/>
      <c r="AD3" s="317"/>
      <c r="AE3" s="317"/>
      <c r="AF3" s="317"/>
      <c r="AG3" s="283"/>
      <c r="AH3" s="161"/>
      <c r="AI3" s="161"/>
    </row>
    <row r="4" spans="1:35" ht="18.75" customHeight="1" x14ac:dyDescent="0.2">
      <c r="A4" s="141"/>
      <c r="B4" s="141"/>
      <c r="C4" s="141"/>
      <c r="D4" s="361" t="s">
        <v>17</v>
      </c>
      <c r="E4" s="362"/>
      <c r="F4" s="363" t="s">
        <v>18</v>
      </c>
      <c r="G4" s="362"/>
      <c r="H4" s="363" t="s">
        <v>17</v>
      </c>
      <c r="I4" s="362"/>
      <c r="J4" s="363" t="s">
        <v>18</v>
      </c>
      <c r="K4" s="364"/>
      <c r="L4" s="361" t="s">
        <v>17</v>
      </c>
      <c r="M4" s="362"/>
      <c r="N4" s="363" t="s">
        <v>18</v>
      </c>
      <c r="O4" s="362"/>
      <c r="P4" s="363" t="s">
        <v>17</v>
      </c>
      <c r="Q4" s="362"/>
      <c r="R4" s="372" t="s">
        <v>18</v>
      </c>
      <c r="S4" s="325"/>
      <c r="T4" s="161"/>
      <c r="U4" s="161"/>
      <c r="V4" s="161"/>
      <c r="W4" s="161"/>
      <c r="X4" s="161"/>
      <c r="Y4" s="161"/>
      <c r="Z4" s="347"/>
      <c r="AA4" s="347"/>
      <c r="AB4" s="347"/>
      <c r="AC4" s="347"/>
      <c r="AD4" s="347"/>
      <c r="AE4" s="347"/>
      <c r="AF4" s="347"/>
      <c r="AG4" s="347"/>
      <c r="AH4" s="161"/>
      <c r="AI4" s="161"/>
    </row>
    <row r="5" spans="1:35" ht="30.75" customHeight="1" x14ac:dyDescent="0.2">
      <c r="A5" s="137"/>
      <c r="B5" s="137"/>
      <c r="C5" s="137"/>
      <c r="D5" s="367" t="s">
        <v>180</v>
      </c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  <c r="R5" s="367"/>
      <c r="S5" s="367"/>
      <c r="T5" s="161"/>
      <c r="U5" s="161"/>
      <c r="V5" s="161"/>
      <c r="W5" s="352"/>
      <c r="X5" s="352"/>
      <c r="Y5" s="352"/>
      <c r="Z5" s="161"/>
      <c r="AA5" s="161"/>
      <c r="AB5" s="161"/>
      <c r="AC5" s="161"/>
      <c r="AD5" s="161"/>
      <c r="AE5" s="161"/>
      <c r="AF5" s="161"/>
      <c r="AG5" s="161"/>
      <c r="AH5" s="161"/>
      <c r="AI5" s="161"/>
    </row>
    <row r="6" spans="1:35" ht="15.75" customHeight="1" x14ac:dyDescent="0.2">
      <c r="A6" s="137"/>
      <c r="B6" s="137"/>
      <c r="C6" s="137"/>
      <c r="D6" s="142"/>
      <c r="E6" s="142"/>
      <c r="F6" s="142"/>
      <c r="G6" s="142"/>
      <c r="H6" s="143"/>
      <c r="I6" s="144"/>
      <c r="J6" s="144"/>
      <c r="K6" s="142"/>
      <c r="L6" s="142"/>
      <c r="M6" s="142"/>
      <c r="N6" s="142"/>
      <c r="O6" s="142"/>
      <c r="P6" s="144"/>
      <c r="Q6" s="142"/>
      <c r="R6" s="145"/>
      <c r="S6" s="42"/>
      <c r="T6" s="161"/>
      <c r="U6" s="161"/>
      <c r="V6" s="161"/>
      <c r="W6" s="284"/>
      <c r="X6" s="284"/>
      <c r="Y6" s="284"/>
      <c r="Z6" s="161"/>
      <c r="AA6" s="161"/>
      <c r="AB6" s="161"/>
      <c r="AC6" s="161"/>
      <c r="AD6" s="161"/>
      <c r="AE6" s="161"/>
      <c r="AF6" s="161"/>
      <c r="AG6" s="161"/>
      <c r="AH6" s="161"/>
      <c r="AI6" s="161"/>
    </row>
    <row r="7" spans="1:35" ht="14.25" customHeight="1" x14ac:dyDescent="0.2">
      <c r="A7" s="350" t="s">
        <v>2</v>
      </c>
      <c r="B7" s="350"/>
      <c r="C7" s="351"/>
      <c r="D7" s="43">
        <v>85228</v>
      </c>
      <c r="E7" s="44"/>
      <c r="F7" s="44">
        <v>66295</v>
      </c>
      <c r="G7" s="44"/>
      <c r="H7" s="44">
        <v>101117</v>
      </c>
      <c r="I7" s="44"/>
      <c r="J7" s="44">
        <v>85695</v>
      </c>
      <c r="K7" s="131"/>
      <c r="L7" s="44">
        <v>151477</v>
      </c>
      <c r="M7" s="44"/>
      <c r="N7" s="44">
        <v>119455</v>
      </c>
      <c r="O7" s="44"/>
      <c r="P7" s="44">
        <v>173853</v>
      </c>
      <c r="Q7" s="44"/>
      <c r="R7" s="44">
        <v>146460</v>
      </c>
      <c r="S7" s="44"/>
      <c r="T7" s="161"/>
      <c r="U7" s="161"/>
      <c r="V7" s="161"/>
      <c r="W7" s="284"/>
      <c r="X7" s="284"/>
      <c r="Y7" s="284"/>
      <c r="Z7" s="161"/>
      <c r="AA7" s="161"/>
      <c r="AB7" s="161"/>
      <c r="AC7" s="161"/>
      <c r="AD7" s="161"/>
      <c r="AE7" s="161"/>
      <c r="AF7" s="161"/>
      <c r="AG7" s="161"/>
      <c r="AH7" s="161"/>
      <c r="AI7" s="161"/>
    </row>
    <row r="8" spans="1:35" ht="14.25" customHeight="1" x14ac:dyDescent="0.2">
      <c r="B8" s="136" t="s">
        <v>164</v>
      </c>
      <c r="C8" s="146"/>
      <c r="D8" s="35">
        <v>67678</v>
      </c>
      <c r="E8" s="35"/>
      <c r="F8" s="35">
        <v>53902</v>
      </c>
      <c r="G8" s="35"/>
      <c r="H8" s="35">
        <v>77581</v>
      </c>
      <c r="I8" s="35"/>
      <c r="J8" s="152">
        <v>67381</v>
      </c>
      <c r="K8" s="147"/>
      <c r="L8" s="35">
        <v>110361</v>
      </c>
      <c r="M8" s="123"/>
      <c r="N8" s="35">
        <v>89171</v>
      </c>
      <c r="O8" s="35"/>
      <c r="P8" s="152">
        <v>119378</v>
      </c>
      <c r="Q8" s="35"/>
      <c r="R8" s="35">
        <v>103671</v>
      </c>
      <c r="S8" s="25"/>
      <c r="T8" s="161"/>
      <c r="U8" s="161"/>
      <c r="V8" s="161"/>
      <c r="W8" s="284"/>
      <c r="X8" s="284"/>
      <c r="Y8" s="285"/>
      <c r="Z8" s="161"/>
      <c r="AA8" s="161"/>
      <c r="AB8" s="161"/>
      <c r="AC8" s="161"/>
      <c r="AD8" s="161"/>
      <c r="AE8" s="161"/>
      <c r="AF8" s="161"/>
      <c r="AG8" s="161"/>
      <c r="AH8" s="161"/>
      <c r="AI8" s="161"/>
    </row>
    <row r="9" spans="1:35" ht="12.75" customHeight="1" x14ac:dyDescent="0.2">
      <c r="C9" s="146" t="s">
        <v>124</v>
      </c>
      <c r="D9" s="35">
        <v>62391</v>
      </c>
      <c r="E9" s="35"/>
      <c r="F9" s="35">
        <v>49364</v>
      </c>
      <c r="G9" s="35"/>
      <c r="H9" s="35">
        <v>72227</v>
      </c>
      <c r="I9" s="35"/>
      <c r="J9" s="152">
        <v>62499</v>
      </c>
      <c r="K9" s="147"/>
      <c r="L9" s="123">
        <v>100722</v>
      </c>
      <c r="M9" s="123"/>
      <c r="N9" s="123">
        <v>80759</v>
      </c>
      <c r="O9" s="45"/>
      <c r="P9" s="152">
        <v>110444</v>
      </c>
      <c r="Q9" s="123"/>
      <c r="R9" s="35">
        <v>95419</v>
      </c>
      <c r="S9" s="45"/>
      <c r="T9" s="161"/>
      <c r="U9" s="161"/>
      <c r="V9" s="161"/>
      <c r="W9" s="284"/>
      <c r="X9" s="284"/>
      <c r="Y9" s="284"/>
      <c r="Z9" s="161"/>
      <c r="AA9" s="161"/>
      <c r="AB9" s="161"/>
      <c r="AC9" s="161"/>
      <c r="AD9" s="161"/>
      <c r="AE9" s="161"/>
      <c r="AF9" s="161"/>
      <c r="AG9" s="161"/>
      <c r="AH9" s="161"/>
      <c r="AI9" s="161"/>
    </row>
    <row r="10" spans="1:35" ht="28.5" customHeight="1" x14ac:dyDescent="0.2">
      <c r="B10" s="348" t="s">
        <v>127</v>
      </c>
      <c r="C10" s="349"/>
      <c r="D10" s="111">
        <v>8452</v>
      </c>
      <c r="E10" s="35"/>
      <c r="F10" s="116">
        <v>6289</v>
      </c>
      <c r="G10" s="35"/>
      <c r="H10" s="148" t="s">
        <v>133</v>
      </c>
      <c r="I10" s="35"/>
      <c r="J10" s="148" t="s">
        <v>133</v>
      </c>
      <c r="K10" s="147"/>
      <c r="L10" s="115">
        <v>24279</v>
      </c>
      <c r="M10" s="123"/>
      <c r="N10" s="116">
        <v>18525</v>
      </c>
      <c r="O10" s="45"/>
      <c r="P10" s="148" t="s">
        <v>133</v>
      </c>
      <c r="Q10" s="123"/>
      <c r="R10" s="148" t="s">
        <v>133</v>
      </c>
      <c r="S10" s="45"/>
      <c r="T10" s="161"/>
      <c r="U10" s="161"/>
      <c r="V10" s="161"/>
      <c r="W10" s="284"/>
      <c r="X10" s="284"/>
      <c r="Y10" s="286"/>
      <c r="Z10" s="161"/>
      <c r="AA10" s="161"/>
      <c r="AB10" s="161"/>
      <c r="AC10" s="161"/>
      <c r="AD10" s="161"/>
      <c r="AE10" s="161"/>
      <c r="AF10" s="161"/>
      <c r="AG10" s="161"/>
      <c r="AH10" s="161"/>
      <c r="AI10" s="161"/>
    </row>
    <row r="11" spans="1:35" ht="12.75" customHeight="1" x14ac:dyDescent="0.2">
      <c r="B11" s="60" t="s">
        <v>125</v>
      </c>
      <c r="C11" s="149"/>
      <c r="D11" s="148">
        <v>8780</v>
      </c>
      <c r="E11" s="35"/>
      <c r="F11" s="116">
        <v>5879</v>
      </c>
      <c r="G11" s="35"/>
      <c r="H11" s="148" t="s">
        <v>133</v>
      </c>
      <c r="I11" s="35"/>
      <c r="J11" s="148" t="s">
        <v>133</v>
      </c>
      <c r="K11" s="147"/>
      <c r="L11" s="116">
        <v>16427</v>
      </c>
      <c r="M11" s="123"/>
      <c r="N11" s="116">
        <v>11483</v>
      </c>
      <c r="O11" s="45"/>
      <c r="P11" s="148" t="s">
        <v>133</v>
      </c>
      <c r="Q11" s="123"/>
      <c r="R11" s="148" t="s">
        <v>133</v>
      </c>
      <c r="S11" s="45"/>
      <c r="T11" s="161"/>
      <c r="U11" s="161"/>
      <c r="V11" s="161"/>
      <c r="W11" s="161"/>
      <c r="X11" s="161"/>
      <c r="Y11" s="161"/>
      <c r="Z11" s="161"/>
      <c r="AA11" s="161"/>
      <c r="AB11" s="161"/>
      <c r="AC11" s="161"/>
      <c r="AD11" s="161"/>
      <c r="AE11" s="161"/>
      <c r="AF11" s="161"/>
      <c r="AG11" s="161"/>
      <c r="AH11" s="161"/>
      <c r="AI11" s="161"/>
    </row>
    <row r="12" spans="1:35" ht="14.25" customHeight="1" x14ac:dyDescent="0.2">
      <c r="B12" s="136" t="s">
        <v>165</v>
      </c>
      <c r="C12" s="150"/>
      <c r="D12" s="35">
        <v>318</v>
      </c>
      <c r="E12" s="35"/>
      <c r="F12" s="35">
        <v>225</v>
      </c>
      <c r="G12" s="35"/>
      <c r="H12" s="35" t="s">
        <v>133</v>
      </c>
      <c r="I12" s="35"/>
      <c r="J12" s="35" t="s">
        <v>133</v>
      </c>
      <c r="K12" s="147"/>
      <c r="L12" s="45">
        <v>410</v>
      </c>
      <c r="M12" s="123"/>
      <c r="N12" s="45">
        <v>276</v>
      </c>
      <c r="O12" s="45"/>
      <c r="P12" s="148" t="s">
        <v>133</v>
      </c>
      <c r="Q12" s="123"/>
      <c r="R12" s="148" t="s">
        <v>133</v>
      </c>
      <c r="S12" s="45"/>
      <c r="T12" s="161"/>
      <c r="U12" s="161"/>
      <c r="V12" s="161"/>
      <c r="W12" s="161"/>
      <c r="X12" s="161"/>
      <c r="Y12" s="161"/>
      <c r="Z12" s="373"/>
      <c r="AA12" s="373"/>
      <c r="AB12" s="373"/>
      <c r="AC12" s="373"/>
      <c r="AD12" s="373"/>
      <c r="AE12" s="373"/>
      <c r="AF12" s="373"/>
      <c r="AG12" s="373"/>
      <c r="AH12" s="161"/>
      <c r="AI12" s="161"/>
    </row>
    <row r="13" spans="1:35" ht="30.75" customHeight="1" x14ac:dyDescent="0.2">
      <c r="A13" s="137"/>
      <c r="B13" s="137"/>
      <c r="C13" s="137"/>
      <c r="D13" s="369" t="s">
        <v>181</v>
      </c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161"/>
      <c r="U13" s="161"/>
      <c r="V13" s="161"/>
      <c r="W13" s="284"/>
      <c r="X13" s="284"/>
      <c r="Y13" s="284"/>
      <c r="Z13" s="347"/>
      <c r="AA13" s="347"/>
      <c r="AB13" s="347"/>
      <c r="AC13" s="347"/>
      <c r="AD13" s="347"/>
      <c r="AE13" s="347"/>
      <c r="AF13" s="347"/>
      <c r="AG13" s="347"/>
      <c r="AH13" s="161"/>
      <c r="AI13" s="161"/>
    </row>
    <row r="14" spans="1:35" ht="15.75" customHeight="1" x14ac:dyDescent="0.2">
      <c r="A14" s="137"/>
      <c r="B14" s="137"/>
      <c r="C14" s="137"/>
      <c r="D14" s="368"/>
      <c r="E14" s="368"/>
      <c r="F14" s="368"/>
      <c r="G14" s="368"/>
      <c r="H14" s="368"/>
      <c r="I14" s="368"/>
      <c r="J14" s="368"/>
      <c r="K14" s="368"/>
      <c r="L14" s="368"/>
      <c r="M14" s="368"/>
      <c r="N14" s="368"/>
      <c r="O14" s="368"/>
      <c r="P14" s="368"/>
      <c r="Q14" s="368"/>
      <c r="R14" s="370"/>
      <c r="S14" s="370"/>
      <c r="T14" s="161"/>
      <c r="U14" s="161"/>
      <c r="V14" s="161"/>
      <c r="W14" s="284"/>
      <c r="X14" s="284"/>
      <c r="Y14" s="284"/>
      <c r="Z14" s="347"/>
      <c r="AA14" s="347"/>
      <c r="AB14" s="347"/>
      <c r="AC14" s="347"/>
      <c r="AD14" s="347"/>
      <c r="AE14" s="347"/>
      <c r="AF14" s="347"/>
      <c r="AG14" s="347"/>
      <c r="AH14" s="161"/>
      <c r="AI14" s="161"/>
    </row>
    <row r="15" spans="1:35" ht="14.25" customHeight="1" x14ac:dyDescent="0.2">
      <c r="A15" s="350" t="s">
        <v>2</v>
      </c>
      <c r="B15" s="350"/>
      <c r="C15" s="351"/>
      <c r="D15" s="43">
        <v>238681</v>
      </c>
      <c r="E15" s="44"/>
      <c r="F15" s="44">
        <v>173852</v>
      </c>
      <c r="G15" s="44"/>
      <c r="H15" s="183">
        <v>272275</v>
      </c>
      <c r="I15" s="183"/>
      <c r="J15" s="183">
        <v>209693</v>
      </c>
      <c r="K15" s="131"/>
      <c r="L15" s="44">
        <v>438525</v>
      </c>
      <c r="M15" s="44"/>
      <c r="N15" s="44">
        <v>322495</v>
      </c>
      <c r="O15" s="44"/>
      <c r="P15" s="183">
        <v>499156</v>
      </c>
      <c r="Q15" s="44"/>
      <c r="R15" s="183">
        <v>385123</v>
      </c>
      <c r="S15" s="44"/>
      <c r="T15" s="353"/>
      <c r="U15" s="353"/>
      <c r="V15" s="161"/>
      <c r="W15" s="352"/>
      <c r="X15" s="352"/>
      <c r="Y15" s="352"/>
      <c r="Z15" s="183"/>
      <c r="AA15" s="183"/>
      <c r="AB15" s="183"/>
      <c r="AC15" s="183"/>
      <c r="AD15" s="183"/>
      <c r="AE15" s="183"/>
      <c r="AF15" s="183"/>
      <c r="AG15" s="287"/>
      <c r="AH15" s="161"/>
      <c r="AI15" s="161"/>
    </row>
    <row r="16" spans="1:35" ht="14.25" customHeight="1" x14ac:dyDescent="0.2">
      <c r="B16" s="136" t="s">
        <v>164</v>
      </c>
      <c r="C16" s="146"/>
      <c r="D16" s="35">
        <v>187473</v>
      </c>
      <c r="E16" s="35"/>
      <c r="F16" s="35">
        <v>141117</v>
      </c>
      <c r="G16" s="35">
        <v>0</v>
      </c>
      <c r="H16" s="35">
        <v>211393</v>
      </c>
      <c r="I16" s="35"/>
      <c r="J16" s="35">
        <v>168641</v>
      </c>
      <c r="K16" s="147"/>
      <c r="L16" s="35">
        <v>312581</v>
      </c>
      <c r="M16" s="35"/>
      <c r="N16" s="35">
        <v>238983</v>
      </c>
      <c r="O16" s="35"/>
      <c r="P16" s="35">
        <v>347333</v>
      </c>
      <c r="Q16" s="35"/>
      <c r="R16" s="35">
        <v>279497</v>
      </c>
      <c r="S16" s="25"/>
      <c r="T16" s="353"/>
      <c r="U16" s="353"/>
      <c r="V16" s="161"/>
      <c r="W16" s="284"/>
      <c r="X16" s="284"/>
      <c r="Y16" s="284"/>
      <c r="Z16" s="180"/>
      <c r="AA16" s="161"/>
      <c r="AB16" s="159"/>
      <c r="AC16" s="288"/>
      <c r="AD16" s="159"/>
      <c r="AE16" s="288"/>
      <c r="AF16" s="159"/>
      <c r="AG16" s="288"/>
      <c r="AH16" s="161"/>
      <c r="AI16" s="161"/>
    </row>
    <row r="17" spans="1:35" ht="12.75" customHeight="1" x14ac:dyDescent="0.2">
      <c r="C17" s="146" t="s">
        <v>124</v>
      </c>
      <c r="D17" s="35">
        <v>171325</v>
      </c>
      <c r="E17" s="35"/>
      <c r="F17" s="35">
        <v>127698</v>
      </c>
      <c r="G17" s="35"/>
      <c r="H17" s="35">
        <v>195321</v>
      </c>
      <c r="I17" s="35"/>
      <c r="J17" s="35">
        <v>154654</v>
      </c>
      <c r="K17" s="147"/>
      <c r="L17" s="35">
        <v>283963</v>
      </c>
      <c r="M17" s="35"/>
      <c r="N17" s="35">
        <v>214576</v>
      </c>
      <c r="O17" s="35"/>
      <c r="P17" s="35">
        <v>319596</v>
      </c>
      <c r="Q17" s="35"/>
      <c r="R17" s="35">
        <v>254874</v>
      </c>
      <c r="S17" s="25"/>
      <c r="T17" s="353"/>
      <c r="U17" s="353"/>
      <c r="V17" s="161"/>
      <c r="W17" s="284"/>
      <c r="X17" s="284"/>
      <c r="Y17" s="284"/>
      <c r="Z17" s="180"/>
      <c r="AA17" s="161"/>
      <c r="AB17" s="159"/>
      <c r="AC17" s="288"/>
      <c r="AD17" s="159"/>
      <c r="AE17" s="288"/>
      <c r="AF17" s="159"/>
      <c r="AG17" s="288"/>
      <c r="AH17" s="161"/>
      <c r="AI17" s="161"/>
    </row>
    <row r="18" spans="1:35" ht="28.5" customHeight="1" x14ac:dyDescent="0.2">
      <c r="B18" s="348" t="s">
        <v>127</v>
      </c>
      <c r="C18" s="349"/>
      <c r="D18" s="148">
        <v>25766</v>
      </c>
      <c r="E18" s="148"/>
      <c r="F18" s="148">
        <v>17409</v>
      </c>
      <c r="G18" s="148"/>
      <c r="H18" s="148" t="s">
        <v>133</v>
      </c>
      <c r="I18" s="148"/>
      <c r="J18" s="148" t="s">
        <v>133</v>
      </c>
      <c r="K18" s="238"/>
      <c r="L18" s="148">
        <v>77488</v>
      </c>
      <c r="M18" s="239"/>
      <c r="N18" s="148">
        <v>53896</v>
      </c>
      <c r="O18" s="116"/>
      <c r="P18" s="148" t="s">
        <v>133</v>
      </c>
      <c r="Q18" s="239"/>
      <c r="R18" s="148" t="s">
        <v>133</v>
      </c>
      <c r="S18" s="45"/>
      <c r="T18" s="353"/>
      <c r="U18" s="353"/>
      <c r="V18" s="161"/>
      <c r="W18" s="284"/>
      <c r="X18" s="284"/>
      <c r="Y18" s="285"/>
      <c r="Z18" s="289"/>
      <c r="AA18" s="161"/>
      <c r="AB18" s="290"/>
      <c r="AC18" s="288"/>
      <c r="AD18" s="290"/>
      <c r="AE18" s="288"/>
      <c r="AF18" s="290"/>
      <c r="AG18" s="291"/>
      <c r="AH18" s="161"/>
      <c r="AI18" s="161"/>
    </row>
    <row r="19" spans="1:35" ht="12.75" customHeight="1" x14ac:dyDescent="0.2">
      <c r="B19" s="146" t="s">
        <v>125</v>
      </c>
      <c r="C19" s="146"/>
      <c r="D19" s="35">
        <v>24695</v>
      </c>
      <c r="E19" s="35"/>
      <c r="F19" s="35">
        <v>14874</v>
      </c>
      <c r="G19" s="35"/>
      <c r="H19" s="159" t="s">
        <v>133</v>
      </c>
      <c r="I19" s="35"/>
      <c r="J19" s="35" t="s">
        <v>133</v>
      </c>
      <c r="K19" s="147"/>
      <c r="L19" s="35">
        <v>47466</v>
      </c>
      <c r="M19" s="123"/>
      <c r="N19" s="35">
        <v>29037</v>
      </c>
      <c r="O19" s="45"/>
      <c r="P19" s="159" t="s">
        <v>133</v>
      </c>
      <c r="Q19" s="123"/>
      <c r="R19" s="35" t="s">
        <v>133</v>
      </c>
      <c r="S19" s="45"/>
      <c r="T19" s="161"/>
      <c r="U19" s="161"/>
      <c r="V19" s="161"/>
      <c r="W19" s="284"/>
      <c r="X19" s="284"/>
      <c r="Y19" s="284"/>
      <c r="Z19" s="159"/>
      <c r="AA19" s="161"/>
      <c r="AB19" s="292"/>
      <c r="AC19" s="288"/>
      <c r="AD19" s="292"/>
      <c r="AE19" s="288"/>
      <c r="AF19" s="292"/>
      <c r="AG19" s="291"/>
      <c r="AH19" s="161"/>
      <c r="AI19" s="161"/>
    </row>
    <row r="20" spans="1:35" ht="14.25" customHeight="1" x14ac:dyDescent="0.2">
      <c r="B20" s="137" t="s">
        <v>165</v>
      </c>
      <c r="C20" s="197"/>
      <c r="D20" s="35">
        <v>747</v>
      </c>
      <c r="E20" s="35"/>
      <c r="F20" s="35">
        <v>452</v>
      </c>
      <c r="G20" s="35"/>
      <c r="H20" s="35" t="s">
        <v>133</v>
      </c>
      <c r="I20" s="35"/>
      <c r="J20" s="35" t="s">
        <v>133</v>
      </c>
      <c r="K20" s="147"/>
      <c r="L20" s="35">
        <v>990</v>
      </c>
      <c r="M20" s="123"/>
      <c r="N20" s="35">
        <v>579</v>
      </c>
      <c r="O20" s="45"/>
      <c r="P20" s="35" t="s">
        <v>133</v>
      </c>
      <c r="Q20" s="123"/>
      <c r="R20" s="35" t="s">
        <v>133</v>
      </c>
      <c r="S20" s="45"/>
      <c r="T20" s="161"/>
      <c r="U20" s="161"/>
      <c r="V20" s="161"/>
      <c r="W20" s="284"/>
      <c r="X20" s="284"/>
      <c r="Y20" s="286"/>
      <c r="Z20" s="159"/>
      <c r="AA20" s="161"/>
      <c r="AB20" s="159"/>
      <c r="AC20" s="288"/>
      <c r="AD20" s="159"/>
      <c r="AE20" s="288"/>
      <c r="AF20" s="159"/>
      <c r="AG20" s="291"/>
      <c r="AH20" s="161"/>
      <c r="AI20" s="161"/>
    </row>
    <row r="21" spans="1:35" x14ac:dyDescent="0.2">
      <c r="C21" s="150"/>
      <c r="D21" s="151"/>
      <c r="E21" s="151"/>
      <c r="F21" s="151"/>
      <c r="G21" s="151"/>
      <c r="H21" s="151"/>
      <c r="I21" s="151"/>
      <c r="J21" s="151"/>
      <c r="K21" s="151"/>
      <c r="L21" s="151"/>
      <c r="M21" s="152"/>
      <c r="N21" s="151"/>
      <c r="O21" s="45"/>
      <c r="P21" s="151"/>
      <c r="Q21" s="152"/>
      <c r="R21" s="151"/>
      <c r="S21" s="45"/>
      <c r="T21" s="161"/>
      <c r="U21" s="161"/>
      <c r="V21" s="161"/>
      <c r="W21" s="284"/>
      <c r="X21" s="284"/>
      <c r="Y21" s="286"/>
      <c r="Z21" s="288"/>
      <c r="AA21" s="288"/>
      <c r="AB21" s="288"/>
      <c r="AC21" s="288"/>
      <c r="AD21" s="288"/>
      <c r="AE21" s="288"/>
      <c r="AF21" s="288"/>
      <c r="AG21" s="291"/>
      <c r="AH21" s="161"/>
      <c r="AI21" s="161"/>
    </row>
    <row r="22" spans="1:35" ht="12.75" customHeight="1" x14ac:dyDescent="0.2">
      <c r="B22" s="14" t="s">
        <v>121</v>
      </c>
      <c r="C22" s="354" t="s">
        <v>138</v>
      </c>
      <c r="D22" s="354"/>
      <c r="E22" s="354"/>
      <c r="F22" s="354"/>
      <c r="G22" s="354"/>
      <c r="H22" s="354"/>
      <c r="I22" s="354"/>
      <c r="J22" s="354"/>
      <c r="K22" s="354"/>
      <c r="L22" s="354"/>
      <c r="M22" s="354"/>
      <c r="N22" s="354"/>
      <c r="O22" s="354"/>
      <c r="P22" s="354"/>
      <c r="Q22" s="354"/>
      <c r="R22" s="354"/>
      <c r="S22" s="354"/>
      <c r="T22" s="161"/>
      <c r="U22" s="161"/>
      <c r="V22" s="161"/>
      <c r="W22" s="357"/>
      <c r="X22" s="357"/>
      <c r="Y22" s="293"/>
      <c r="Z22" s="293"/>
      <c r="AA22" s="293"/>
      <c r="AB22" s="293"/>
      <c r="AC22" s="293"/>
      <c r="AD22" s="293"/>
      <c r="AE22" s="293"/>
      <c r="AF22" s="293"/>
      <c r="AG22" s="293"/>
      <c r="AH22" s="161"/>
      <c r="AI22" s="161"/>
    </row>
    <row r="23" spans="1:35" ht="12.75" customHeight="1" x14ac:dyDescent="0.2">
      <c r="B23" s="188" t="s">
        <v>9</v>
      </c>
      <c r="C23" s="63" t="s">
        <v>139</v>
      </c>
      <c r="D23" s="63"/>
      <c r="E23" s="63"/>
      <c r="F23" s="63"/>
      <c r="G23" s="63"/>
      <c r="H23" s="63"/>
      <c r="I23" s="63"/>
      <c r="J23" s="63"/>
      <c r="K23" s="138"/>
      <c r="L23" s="138"/>
      <c r="M23" s="138"/>
      <c r="N23" s="138"/>
      <c r="O23" s="138"/>
      <c r="P23" s="138"/>
      <c r="Q23" s="138"/>
      <c r="R23" s="138"/>
      <c r="S23" s="114"/>
      <c r="T23" s="161"/>
      <c r="U23" s="161"/>
      <c r="V23" s="161"/>
      <c r="W23" s="356"/>
      <c r="X23" s="356"/>
      <c r="Y23" s="293"/>
      <c r="Z23" s="161"/>
      <c r="AA23" s="293"/>
      <c r="AB23" s="293"/>
      <c r="AC23" s="293"/>
      <c r="AD23" s="161"/>
      <c r="AE23" s="293"/>
      <c r="AF23" s="293"/>
      <c r="AG23" s="293"/>
      <c r="AH23" s="161"/>
      <c r="AI23" s="161"/>
    </row>
    <row r="24" spans="1:35" ht="12.75" customHeight="1" x14ac:dyDescent="0.2">
      <c r="B24" s="188" t="s">
        <v>120</v>
      </c>
      <c r="C24" s="354" t="s">
        <v>192</v>
      </c>
      <c r="D24" s="354"/>
      <c r="E24" s="354"/>
      <c r="F24" s="354"/>
      <c r="G24" s="354"/>
      <c r="H24" s="354"/>
      <c r="I24" s="354"/>
      <c r="J24" s="354"/>
      <c r="K24" s="354"/>
      <c r="L24" s="354"/>
      <c r="M24" s="354"/>
      <c r="N24" s="354"/>
      <c r="O24" s="354"/>
      <c r="P24" s="354"/>
      <c r="Q24" s="354"/>
      <c r="R24" s="354"/>
      <c r="S24" s="354"/>
      <c r="T24" s="161"/>
      <c r="U24" s="161"/>
      <c r="V24" s="161"/>
      <c r="W24" s="356"/>
      <c r="X24" s="356"/>
      <c r="Y24" s="293"/>
      <c r="Z24" s="293"/>
      <c r="AA24" s="293"/>
      <c r="AB24" s="293"/>
      <c r="AC24" s="293"/>
      <c r="AD24" s="293"/>
      <c r="AE24" s="293"/>
      <c r="AF24" s="293"/>
      <c r="AG24" s="293"/>
      <c r="AH24" s="161"/>
      <c r="AI24" s="161"/>
    </row>
    <row r="25" spans="1:35" x14ac:dyDescent="0.2">
      <c r="A25" s="355"/>
      <c r="B25" s="355"/>
      <c r="C25" s="354"/>
      <c r="D25" s="354"/>
      <c r="E25" s="354"/>
      <c r="F25" s="354"/>
      <c r="G25" s="354"/>
      <c r="H25" s="354"/>
      <c r="I25" s="354"/>
      <c r="J25" s="354"/>
      <c r="K25" s="354"/>
      <c r="L25" s="354"/>
      <c r="M25" s="354"/>
      <c r="N25" s="354"/>
      <c r="O25" s="354"/>
      <c r="P25" s="354"/>
      <c r="Q25" s="354"/>
      <c r="R25" s="354"/>
      <c r="S25" s="63"/>
      <c r="W25" s="62"/>
      <c r="X25" s="62"/>
      <c r="Y25" s="62"/>
      <c r="AC25" s="62"/>
      <c r="AD25" s="62"/>
      <c r="AE25" s="62"/>
      <c r="AF25" s="62"/>
      <c r="AG25" s="62"/>
    </row>
  </sheetData>
  <mergeCells count="52">
    <mergeCell ref="Z2:AB2"/>
    <mergeCell ref="Z14:AA14"/>
    <mergeCell ref="AB14:AC14"/>
    <mergeCell ref="N14:O14"/>
    <mergeCell ref="L14:M14"/>
    <mergeCell ref="L2:S2"/>
    <mergeCell ref="L3:O3"/>
    <mergeCell ref="P3:S3"/>
    <mergeCell ref="R4:S4"/>
    <mergeCell ref="L4:M4"/>
    <mergeCell ref="N4:O4"/>
    <mergeCell ref="P4:Q4"/>
    <mergeCell ref="Z12:AG12"/>
    <mergeCell ref="W5:Y5"/>
    <mergeCell ref="Z3:AF3"/>
    <mergeCell ref="Z4:AA4"/>
    <mergeCell ref="AD2:AF2"/>
    <mergeCell ref="C24:S24"/>
    <mergeCell ref="A7:C7"/>
    <mergeCell ref="D5:S5"/>
    <mergeCell ref="J14:K14"/>
    <mergeCell ref="AF14:AG14"/>
    <mergeCell ref="AD14:AE14"/>
    <mergeCell ref="Z13:AC13"/>
    <mergeCell ref="AD13:AG13"/>
    <mergeCell ref="D13:S13"/>
    <mergeCell ref="H14:I14"/>
    <mergeCell ref="B10:C10"/>
    <mergeCell ref="R14:S14"/>
    <mergeCell ref="P14:Q14"/>
    <mergeCell ref="F14:G14"/>
    <mergeCell ref="D14:E14"/>
    <mergeCell ref="D2:K2"/>
    <mergeCell ref="D4:E4"/>
    <mergeCell ref="F4:G4"/>
    <mergeCell ref="H4:I4"/>
    <mergeCell ref="J4:K4"/>
    <mergeCell ref="D3:G3"/>
    <mergeCell ref="H3:K3"/>
    <mergeCell ref="C22:S22"/>
    <mergeCell ref="A25:B25"/>
    <mergeCell ref="C25:R25"/>
    <mergeCell ref="W24:X24"/>
    <mergeCell ref="W22:X22"/>
    <mergeCell ref="W23:X23"/>
    <mergeCell ref="AB4:AC4"/>
    <mergeCell ref="AD4:AE4"/>
    <mergeCell ref="AF4:AG4"/>
    <mergeCell ref="B18:C18"/>
    <mergeCell ref="A15:C15"/>
    <mergeCell ref="W15:Y15"/>
    <mergeCell ref="T15:U18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>
    <oddFooter>&amp;R&amp;9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selection activeCell="O26" sqref="O26"/>
    </sheetView>
  </sheetViews>
  <sheetFormatPr defaultColWidth="9.33203125" defaultRowHeight="12.75" x14ac:dyDescent="0.2"/>
  <cols>
    <col min="1" max="16384" width="9.33203125" style="5"/>
  </cols>
  <sheetData>
    <row r="1" spans="1:20" ht="19.5" customHeight="1" x14ac:dyDescent="0.2">
      <c r="A1" s="374" t="s">
        <v>188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O1" s="374" t="s">
        <v>5</v>
      </c>
      <c r="P1" s="374"/>
      <c r="Q1" s="374"/>
      <c r="S1" s="374" t="s">
        <v>5</v>
      </c>
      <c r="T1" s="374"/>
    </row>
    <row r="2" spans="1:20" x14ac:dyDescent="0.2">
      <c r="O2" s="27" t="s">
        <v>123</v>
      </c>
      <c r="P2" s="27"/>
      <c r="Q2" s="27" t="s">
        <v>131</v>
      </c>
      <c r="S2" s="27" t="s">
        <v>123</v>
      </c>
      <c r="T2" s="27" t="s">
        <v>131</v>
      </c>
    </row>
    <row r="3" spans="1:20" x14ac:dyDescent="0.2">
      <c r="N3" s="5" t="s">
        <v>153</v>
      </c>
      <c r="O3" s="5">
        <f>ROUND(S3/S5*100,1)</f>
        <v>21.1</v>
      </c>
      <c r="P3" s="5" t="s">
        <v>153</v>
      </c>
      <c r="Q3" s="5">
        <f>ROUND(T3/T5*100,1)</f>
        <v>15.8</v>
      </c>
      <c r="S3" s="5">
        <v>32022</v>
      </c>
      <c r="T3" s="5">
        <v>27393</v>
      </c>
    </row>
    <row r="4" spans="1:20" x14ac:dyDescent="0.2">
      <c r="N4" s="5" t="s">
        <v>18</v>
      </c>
      <c r="O4" s="5">
        <f>ROUND(S4/S5*100,1)</f>
        <v>78.900000000000006</v>
      </c>
      <c r="P4" s="5" t="s">
        <v>18</v>
      </c>
      <c r="Q4" s="5">
        <f>ROUND(T4/T5*100,1)</f>
        <v>84.2</v>
      </c>
      <c r="S4" s="5">
        <v>119455</v>
      </c>
      <c r="T4" s="5">
        <v>146460</v>
      </c>
    </row>
    <row r="5" spans="1:20" x14ac:dyDescent="0.2">
      <c r="O5" s="5">
        <f>SUM(O3:O4)</f>
        <v>100</v>
      </c>
      <c r="Q5" s="5">
        <f>SUM(Q3:Q4)</f>
        <v>100</v>
      </c>
      <c r="S5" s="5">
        <f>SUM(S3:S4)</f>
        <v>151477</v>
      </c>
      <c r="T5" s="5">
        <f>SUM(T3:T4)</f>
        <v>173853</v>
      </c>
    </row>
  </sheetData>
  <mergeCells count="3">
    <mergeCell ref="O1:Q1"/>
    <mergeCell ref="S1:T1"/>
    <mergeCell ref="A1:L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7"/>
  <sheetViews>
    <sheetView showGridLines="0" topLeftCell="A16" workbookViewId="0">
      <selection activeCell="Q8" sqref="Q8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9" width="10.83203125" style="5" customWidth="1"/>
    <col min="10" max="10" width="9.83203125" style="5" customWidth="1"/>
    <col min="11" max="12" width="6.33203125" style="5" customWidth="1"/>
    <col min="13" max="13" width="9.33203125" style="5"/>
    <col min="14" max="15" width="6.1640625" style="5" customWidth="1"/>
    <col min="16" max="17" width="7.33203125" style="5" customWidth="1"/>
    <col min="18" max="18" width="1.33203125" style="5" customWidth="1"/>
    <col min="19" max="19" width="16.33203125" style="5" customWidth="1"/>
    <col min="20" max="21" width="7.1640625" style="5" customWidth="1"/>
    <col min="22" max="22" width="8" style="5" customWidth="1"/>
    <col min="23" max="16384" width="9.33203125" style="5"/>
  </cols>
  <sheetData>
    <row r="1" spans="1:26" ht="28.5" customHeight="1" thickBot="1" x14ac:dyDescent="0.25">
      <c r="A1" s="164" t="s">
        <v>160</v>
      </c>
      <c r="B1" s="164"/>
      <c r="C1" s="164"/>
      <c r="D1" s="164"/>
      <c r="E1" s="164"/>
      <c r="F1" s="164"/>
      <c r="G1" s="164"/>
      <c r="H1" s="164"/>
      <c r="I1" s="164"/>
      <c r="J1" s="211"/>
    </row>
    <row r="2" spans="1:26" ht="18.75" customHeight="1" x14ac:dyDescent="0.2">
      <c r="A2" s="2"/>
      <c r="B2" s="2"/>
      <c r="C2" s="210"/>
      <c r="D2" s="376" t="s">
        <v>0</v>
      </c>
      <c r="E2" s="377"/>
      <c r="F2" s="377"/>
      <c r="G2" s="378" t="s">
        <v>1</v>
      </c>
      <c r="H2" s="377"/>
      <c r="I2" s="377"/>
      <c r="J2" s="319" t="s">
        <v>193</v>
      </c>
      <c r="K2" s="2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</row>
    <row r="3" spans="1:26" ht="38.25" customHeight="1" x14ac:dyDescent="0.2">
      <c r="A3" s="21"/>
      <c r="B3" s="21"/>
      <c r="C3" s="22"/>
      <c r="D3" s="243" t="s">
        <v>185</v>
      </c>
      <c r="E3" s="250" t="s">
        <v>186</v>
      </c>
      <c r="F3" s="249" t="s">
        <v>187</v>
      </c>
      <c r="G3" s="243" t="s">
        <v>185</v>
      </c>
      <c r="H3" s="244" t="s">
        <v>186</v>
      </c>
      <c r="I3" s="251" t="s">
        <v>187</v>
      </c>
      <c r="J3" s="379"/>
      <c r="K3" s="2"/>
      <c r="L3" s="161"/>
      <c r="M3" s="161"/>
      <c r="N3" s="375"/>
      <c r="O3" s="375"/>
      <c r="P3" s="375"/>
      <c r="Q3" s="375"/>
      <c r="R3" s="161"/>
      <c r="S3" s="161"/>
      <c r="T3" s="375"/>
      <c r="U3" s="375"/>
      <c r="V3" s="375"/>
      <c r="W3" s="375"/>
      <c r="X3" s="161"/>
      <c r="Y3" s="161"/>
      <c r="Z3" s="161"/>
    </row>
    <row r="4" spans="1:26" ht="24.75" customHeight="1" x14ac:dyDescent="0.2">
      <c r="A4" s="48" t="s">
        <v>2</v>
      </c>
      <c r="B4" s="27"/>
      <c r="C4" s="28"/>
      <c r="D4" s="44">
        <v>85228</v>
      </c>
      <c r="E4" s="44">
        <v>101117</v>
      </c>
      <c r="F4" s="50">
        <v>118.64293424696109</v>
      </c>
      <c r="G4" s="44">
        <v>151477</v>
      </c>
      <c r="H4" s="44">
        <v>173853</v>
      </c>
      <c r="I4" s="50">
        <v>114.77187955927302</v>
      </c>
      <c r="J4" s="212">
        <v>100</v>
      </c>
      <c r="L4" s="161"/>
      <c r="M4" s="294"/>
      <c r="N4" s="278"/>
      <c r="O4" s="278"/>
      <c r="P4" s="278"/>
      <c r="Q4" s="278"/>
      <c r="R4" s="294"/>
      <c r="S4" s="294"/>
      <c r="T4" s="278"/>
      <c r="U4" s="278"/>
      <c r="V4" s="278"/>
      <c r="W4" s="278"/>
      <c r="X4" s="161"/>
      <c r="Y4" s="161"/>
      <c r="Z4" s="161"/>
    </row>
    <row r="5" spans="1:26" ht="19.5" customHeight="1" x14ac:dyDescent="0.2">
      <c r="B5" s="27" t="s">
        <v>19</v>
      </c>
      <c r="C5" s="28"/>
      <c r="D5" s="53">
        <v>18933</v>
      </c>
      <c r="E5" s="53">
        <v>15422</v>
      </c>
      <c r="F5" s="54">
        <v>81.455659430623783</v>
      </c>
      <c r="G5" s="53">
        <v>32022</v>
      </c>
      <c r="H5" s="53">
        <v>27393</v>
      </c>
      <c r="I5" s="54">
        <v>85.54431328461682</v>
      </c>
      <c r="J5" s="189">
        <v>15.756414902245</v>
      </c>
      <c r="L5" s="161"/>
      <c r="M5" s="295"/>
      <c r="N5" s="296"/>
      <c r="O5" s="296"/>
      <c r="P5" s="296"/>
      <c r="Q5" s="296"/>
      <c r="R5" s="294"/>
      <c r="S5" s="295"/>
      <c r="T5" s="296"/>
      <c r="U5" s="296"/>
      <c r="V5" s="296"/>
      <c r="W5" s="296"/>
      <c r="X5" s="161"/>
      <c r="Y5" s="161"/>
      <c r="Z5" s="161"/>
    </row>
    <row r="6" spans="1:26" ht="17.25" customHeight="1" x14ac:dyDescent="0.2">
      <c r="B6" s="27" t="s">
        <v>20</v>
      </c>
      <c r="C6" s="28"/>
      <c r="D6" s="53">
        <v>66295</v>
      </c>
      <c r="E6" s="53">
        <v>85695</v>
      </c>
      <c r="F6" s="54">
        <v>129.26314201674333</v>
      </c>
      <c r="G6" s="53">
        <v>119455</v>
      </c>
      <c r="H6" s="53">
        <v>146460</v>
      </c>
      <c r="I6" s="54">
        <v>122.6068393955883</v>
      </c>
      <c r="J6" s="189">
        <v>84.243585097755002</v>
      </c>
      <c r="K6" s="104"/>
      <c r="L6" s="297"/>
      <c r="M6" s="294"/>
      <c r="N6" s="294"/>
      <c r="O6" s="294"/>
      <c r="P6" s="294"/>
      <c r="Q6" s="294"/>
      <c r="R6" s="294"/>
      <c r="S6" s="294"/>
      <c r="T6" s="294"/>
      <c r="U6" s="294"/>
      <c r="V6" s="294"/>
      <c r="W6" s="161"/>
      <c r="X6" s="161"/>
      <c r="Y6" s="161"/>
      <c r="Z6" s="161"/>
    </row>
    <row r="7" spans="1:26" ht="15" customHeight="1" x14ac:dyDescent="0.2">
      <c r="B7" s="27"/>
      <c r="C7" s="28" t="s">
        <v>21</v>
      </c>
      <c r="D7" s="45">
        <v>2239</v>
      </c>
      <c r="E7" s="45">
        <v>2680</v>
      </c>
      <c r="F7" s="54">
        <v>119.69629298794105</v>
      </c>
      <c r="G7" s="45">
        <v>3624</v>
      </c>
      <c r="H7" s="45">
        <v>4659</v>
      </c>
      <c r="I7" s="54">
        <v>128.55960264900662</v>
      </c>
      <c r="J7" s="189">
        <v>2.6798502182878639</v>
      </c>
      <c r="L7" s="161"/>
      <c r="M7" s="294"/>
      <c r="N7" s="294"/>
      <c r="O7" s="294"/>
      <c r="P7" s="294"/>
      <c r="Q7" s="294"/>
      <c r="R7" s="294"/>
      <c r="S7" s="294"/>
      <c r="T7" s="294"/>
      <c r="U7" s="294"/>
      <c r="V7" s="294"/>
      <c r="W7" s="161"/>
      <c r="X7" s="161"/>
      <c r="Y7" s="161"/>
      <c r="Z7" s="161"/>
    </row>
    <row r="8" spans="1:26" ht="15" customHeight="1" x14ac:dyDescent="0.2">
      <c r="B8" s="27"/>
      <c r="C8" s="28" t="s">
        <v>22</v>
      </c>
      <c r="D8" s="45">
        <v>571</v>
      </c>
      <c r="E8" s="45">
        <v>1135</v>
      </c>
      <c r="F8" s="54">
        <v>198.77408056042032</v>
      </c>
      <c r="G8" s="45">
        <v>1114</v>
      </c>
      <c r="H8" s="45">
        <v>2435</v>
      </c>
      <c r="I8" s="54">
        <v>218.58168761220824</v>
      </c>
      <c r="J8" s="189">
        <v>1.4006085601053764</v>
      </c>
      <c r="L8" s="161"/>
      <c r="M8" s="294"/>
      <c r="N8" s="294"/>
      <c r="O8" s="294"/>
      <c r="P8" s="294"/>
      <c r="Q8" s="294"/>
      <c r="R8" s="294"/>
      <c r="S8" s="294"/>
      <c r="T8" s="294"/>
      <c r="U8" s="294"/>
      <c r="V8" s="294"/>
      <c r="W8" s="161"/>
      <c r="X8" s="161"/>
      <c r="Y8" s="161"/>
      <c r="Z8" s="161"/>
    </row>
    <row r="9" spans="1:26" ht="15" customHeight="1" x14ac:dyDescent="0.2">
      <c r="B9" s="27"/>
      <c r="C9" s="28" t="s">
        <v>23</v>
      </c>
      <c r="D9" s="45">
        <v>3066</v>
      </c>
      <c r="E9" s="45">
        <v>3078</v>
      </c>
      <c r="F9" s="54">
        <v>100.39138943248534</v>
      </c>
      <c r="G9" s="45">
        <v>4794</v>
      </c>
      <c r="H9" s="45">
        <v>5571</v>
      </c>
      <c r="I9" s="54">
        <v>116.20775969962453</v>
      </c>
      <c r="J9" s="189">
        <v>3.2044313299166536</v>
      </c>
      <c r="L9" s="161"/>
      <c r="M9" s="294"/>
      <c r="N9" s="294"/>
      <c r="O9" s="294"/>
      <c r="P9" s="294"/>
      <c r="Q9" s="294"/>
      <c r="R9" s="294"/>
      <c r="S9" s="294"/>
      <c r="T9" s="294"/>
      <c r="U9" s="294"/>
      <c r="V9" s="294"/>
      <c r="W9" s="161"/>
      <c r="X9" s="161"/>
      <c r="Y9" s="161"/>
      <c r="Z9" s="161"/>
    </row>
    <row r="10" spans="1:26" ht="15" customHeight="1" x14ac:dyDescent="0.2">
      <c r="B10" s="27"/>
      <c r="C10" s="28" t="s">
        <v>24</v>
      </c>
      <c r="D10" s="45">
        <v>4267</v>
      </c>
      <c r="E10" s="45">
        <v>5677</v>
      </c>
      <c r="F10" s="54">
        <v>133.04429341457697</v>
      </c>
      <c r="G10" s="45">
        <v>5048</v>
      </c>
      <c r="H10" s="45">
        <v>7180</v>
      </c>
      <c r="I10" s="54">
        <v>142.23454833597464</v>
      </c>
      <c r="J10" s="189">
        <v>4.1299258569020951</v>
      </c>
      <c r="L10" s="161"/>
      <c r="M10" s="294"/>
      <c r="N10" s="294"/>
      <c r="O10" s="294"/>
      <c r="P10" s="294"/>
      <c r="Q10" s="294"/>
      <c r="R10" s="294"/>
      <c r="S10" s="294"/>
      <c r="T10" s="294"/>
      <c r="U10" s="294"/>
      <c r="V10" s="294"/>
      <c r="W10" s="161"/>
      <c r="X10" s="161"/>
      <c r="Y10" s="161"/>
      <c r="Z10" s="161"/>
    </row>
    <row r="11" spans="1:26" ht="15" customHeight="1" x14ac:dyDescent="0.2">
      <c r="B11" s="27"/>
      <c r="C11" s="28" t="s">
        <v>49</v>
      </c>
      <c r="D11" s="45">
        <v>539</v>
      </c>
      <c r="E11" s="45">
        <v>503</v>
      </c>
      <c r="F11" s="54">
        <v>93.320964749536174</v>
      </c>
      <c r="G11" s="45">
        <v>1121</v>
      </c>
      <c r="H11" s="45">
        <v>972</v>
      </c>
      <c r="I11" s="54">
        <v>86.708296164139171</v>
      </c>
      <c r="J11" s="189">
        <v>0.55909302686752604</v>
      </c>
      <c r="L11" s="161"/>
      <c r="M11" s="294"/>
      <c r="N11" s="294"/>
      <c r="O11" s="294"/>
      <c r="P11" s="294"/>
      <c r="Q11" s="294"/>
      <c r="R11" s="294"/>
      <c r="S11" s="294"/>
      <c r="T11" s="294"/>
      <c r="U11" s="294"/>
      <c r="V11" s="294"/>
      <c r="W11" s="161"/>
      <c r="X11" s="161"/>
      <c r="Y11" s="161"/>
      <c r="Z11" s="161"/>
    </row>
    <row r="12" spans="1:26" ht="15" customHeight="1" x14ac:dyDescent="0.2">
      <c r="B12" s="27"/>
      <c r="C12" s="28" t="s">
        <v>25</v>
      </c>
      <c r="D12" s="45">
        <v>653</v>
      </c>
      <c r="E12" s="45">
        <v>775</v>
      </c>
      <c r="F12" s="54">
        <v>118.68300153139357</v>
      </c>
      <c r="G12" s="45">
        <v>1180</v>
      </c>
      <c r="H12" s="45">
        <v>1382</v>
      </c>
      <c r="I12" s="54">
        <v>117.11864406779662</v>
      </c>
      <c r="J12" s="189">
        <v>0.79492444766555648</v>
      </c>
      <c r="L12" s="161"/>
      <c r="M12" s="284"/>
      <c r="N12" s="294"/>
      <c r="O12" s="294"/>
      <c r="P12" s="294"/>
      <c r="Q12" s="294"/>
      <c r="R12" s="294"/>
      <c r="S12" s="294"/>
      <c r="T12" s="294"/>
      <c r="U12" s="294"/>
      <c r="V12" s="294"/>
      <c r="W12" s="161"/>
      <c r="X12" s="161"/>
      <c r="Y12" s="161"/>
      <c r="Z12" s="161"/>
    </row>
    <row r="13" spans="1:26" ht="15" customHeight="1" x14ac:dyDescent="0.2">
      <c r="B13" s="27"/>
      <c r="C13" s="28" t="s">
        <v>26</v>
      </c>
      <c r="D13" s="45">
        <v>412</v>
      </c>
      <c r="E13" s="45">
        <v>424</v>
      </c>
      <c r="F13" s="54">
        <v>102.91262135922329</v>
      </c>
      <c r="G13" s="45">
        <v>1008</v>
      </c>
      <c r="H13" s="45">
        <v>1054</v>
      </c>
      <c r="I13" s="54">
        <v>104.56349206349206</v>
      </c>
      <c r="J13" s="189">
        <v>0.60625931102713215</v>
      </c>
      <c r="L13" s="161"/>
      <c r="M13" s="284"/>
      <c r="N13" s="294"/>
      <c r="O13" s="294"/>
      <c r="P13" s="294"/>
      <c r="Q13" s="294"/>
      <c r="R13" s="294"/>
      <c r="S13" s="294"/>
      <c r="T13" s="294"/>
      <c r="U13" s="294"/>
      <c r="V13" s="294"/>
      <c r="W13" s="161"/>
      <c r="X13" s="161"/>
      <c r="Y13" s="161"/>
      <c r="Z13" s="161"/>
    </row>
    <row r="14" spans="1:26" ht="15" customHeight="1" x14ac:dyDescent="0.2">
      <c r="B14" s="27"/>
      <c r="C14" s="28" t="s">
        <v>27</v>
      </c>
      <c r="D14" s="45">
        <v>1824</v>
      </c>
      <c r="E14" s="45">
        <v>1930</v>
      </c>
      <c r="F14" s="54">
        <v>105.81140350877195</v>
      </c>
      <c r="G14" s="45">
        <v>3613</v>
      </c>
      <c r="H14" s="45">
        <v>3948</v>
      </c>
      <c r="I14" s="54">
        <v>109.27207306947136</v>
      </c>
      <c r="J14" s="189">
        <v>2.2708840227088403</v>
      </c>
      <c r="L14" s="161"/>
      <c r="M14" s="284"/>
      <c r="N14" s="294"/>
      <c r="O14" s="294"/>
      <c r="P14" s="294"/>
      <c r="Q14" s="294"/>
      <c r="R14" s="294"/>
      <c r="S14" s="294"/>
      <c r="T14" s="294"/>
      <c r="U14" s="294"/>
      <c r="V14" s="294"/>
      <c r="W14" s="161"/>
      <c r="X14" s="161"/>
      <c r="Y14" s="161"/>
      <c r="Z14" s="161"/>
    </row>
    <row r="15" spans="1:26" ht="15" customHeight="1" x14ac:dyDescent="0.2">
      <c r="B15" s="27"/>
      <c r="C15" s="28" t="s">
        <v>54</v>
      </c>
      <c r="D15" s="45">
        <v>594</v>
      </c>
      <c r="E15" s="45">
        <v>936</v>
      </c>
      <c r="F15" s="54">
        <v>157.57575757575756</v>
      </c>
      <c r="G15" s="45">
        <v>1166</v>
      </c>
      <c r="H15" s="45">
        <v>1436</v>
      </c>
      <c r="I15" s="54">
        <v>123.15608919382504</v>
      </c>
      <c r="J15" s="189">
        <v>0.82598517138041916</v>
      </c>
      <c r="L15" s="161"/>
      <c r="M15" s="294"/>
      <c r="N15" s="294"/>
      <c r="O15" s="294"/>
      <c r="P15" s="294"/>
      <c r="Q15" s="294"/>
      <c r="R15" s="294"/>
      <c r="S15" s="284"/>
      <c r="T15" s="294"/>
      <c r="U15" s="294"/>
      <c r="V15" s="294"/>
      <c r="W15" s="161"/>
      <c r="X15" s="161"/>
      <c r="Y15" s="161"/>
      <c r="Z15" s="161"/>
    </row>
    <row r="16" spans="1:26" ht="15" customHeight="1" x14ac:dyDescent="0.2">
      <c r="B16" s="27"/>
      <c r="C16" s="28" t="s">
        <v>55</v>
      </c>
      <c r="D16" s="45">
        <v>141</v>
      </c>
      <c r="E16" s="45">
        <v>192</v>
      </c>
      <c r="F16" s="54">
        <v>136.17021276595744</v>
      </c>
      <c r="G16" s="45">
        <v>391</v>
      </c>
      <c r="H16" s="45">
        <v>467</v>
      </c>
      <c r="I16" s="54">
        <v>119.43734015345268</v>
      </c>
      <c r="J16" s="189">
        <v>0.26861774027482987</v>
      </c>
      <c r="L16" s="161"/>
      <c r="M16" s="294"/>
      <c r="N16" s="294"/>
      <c r="O16" s="294"/>
      <c r="P16" s="294"/>
      <c r="Q16" s="294"/>
      <c r="R16" s="161"/>
      <c r="S16" s="284"/>
      <c r="T16" s="294"/>
      <c r="U16" s="294"/>
      <c r="V16" s="294"/>
      <c r="W16" s="161"/>
      <c r="X16" s="161"/>
      <c r="Y16" s="161"/>
      <c r="Z16" s="161"/>
    </row>
    <row r="17" spans="1:26" ht="15" customHeight="1" x14ac:dyDescent="0.2">
      <c r="B17" s="27"/>
      <c r="C17" s="28" t="s">
        <v>28</v>
      </c>
      <c r="D17" s="45">
        <v>4426</v>
      </c>
      <c r="E17" s="45">
        <v>5680</v>
      </c>
      <c r="F17" s="54">
        <v>128.33258020786263</v>
      </c>
      <c r="G17" s="45">
        <v>8442</v>
      </c>
      <c r="H17" s="45">
        <v>10482</v>
      </c>
      <c r="I17" s="54">
        <v>124.16488983653163</v>
      </c>
      <c r="J17" s="189">
        <v>6.0292315922072097</v>
      </c>
      <c r="L17" s="161"/>
      <c r="M17" s="294"/>
      <c r="N17" s="284"/>
      <c r="O17" s="284"/>
      <c r="P17" s="294"/>
      <c r="Q17" s="294"/>
      <c r="R17" s="161"/>
      <c r="S17" s="284"/>
      <c r="T17" s="294"/>
      <c r="U17" s="294"/>
      <c r="V17" s="294"/>
      <c r="W17" s="161"/>
      <c r="X17" s="161"/>
      <c r="Y17" s="161"/>
      <c r="Z17" s="161"/>
    </row>
    <row r="18" spans="1:26" ht="15" customHeight="1" x14ac:dyDescent="0.2">
      <c r="B18" s="27"/>
      <c r="C18" s="28" t="s">
        <v>29</v>
      </c>
      <c r="D18" s="45">
        <v>1012</v>
      </c>
      <c r="E18" s="45">
        <v>1442</v>
      </c>
      <c r="F18" s="54">
        <v>142.49011857707509</v>
      </c>
      <c r="G18" s="45">
        <v>1824</v>
      </c>
      <c r="H18" s="45">
        <v>2501</v>
      </c>
      <c r="I18" s="54">
        <v>137.11622807017542</v>
      </c>
      <c r="J18" s="189">
        <v>1.4385716668679862</v>
      </c>
      <c r="L18" s="161"/>
      <c r="M18" s="298"/>
      <c r="N18" s="284"/>
      <c r="O18" s="284"/>
      <c r="P18" s="294"/>
      <c r="Q18" s="294"/>
      <c r="R18" s="161"/>
      <c r="S18" s="284"/>
      <c r="T18" s="294"/>
      <c r="U18" s="294"/>
      <c r="V18" s="294"/>
      <c r="W18" s="161"/>
      <c r="X18" s="161"/>
      <c r="Y18" s="161"/>
      <c r="Z18" s="161"/>
    </row>
    <row r="19" spans="1:26" ht="15" customHeight="1" x14ac:dyDescent="0.2">
      <c r="B19" s="27"/>
      <c r="C19" s="28" t="s">
        <v>30</v>
      </c>
      <c r="D19" s="45">
        <v>882</v>
      </c>
      <c r="E19" s="45">
        <v>867</v>
      </c>
      <c r="F19" s="54">
        <v>98.299319727891159</v>
      </c>
      <c r="G19" s="45">
        <v>1648</v>
      </c>
      <c r="H19" s="45">
        <v>1490</v>
      </c>
      <c r="I19" s="54">
        <v>90.412621359223294</v>
      </c>
      <c r="J19" s="189">
        <v>0.85704589509528162</v>
      </c>
      <c r="L19" s="161"/>
      <c r="M19" s="161"/>
      <c r="N19" s="161"/>
      <c r="O19" s="161"/>
      <c r="P19" s="161"/>
      <c r="Q19" s="161"/>
      <c r="R19" s="161"/>
      <c r="S19" s="284"/>
      <c r="T19" s="294"/>
      <c r="U19" s="294"/>
      <c r="V19" s="294"/>
      <c r="W19" s="161"/>
      <c r="X19" s="161"/>
      <c r="Y19" s="161"/>
      <c r="Z19" s="161"/>
    </row>
    <row r="20" spans="1:26" ht="15" customHeight="1" x14ac:dyDescent="0.2">
      <c r="B20" s="27"/>
      <c r="C20" s="28" t="s">
        <v>31</v>
      </c>
      <c r="D20" s="45">
        <v>1038</v>
      </c>
      <c r="E20" s="45">
        <v>1165</v>
      </c>
      <c r="F20" s="54">
        <v>112.23506743737957</v>
      </c>
      <c r="G20" s="45">
        <v>1908</v>
      </c>
      <c r="H20" s="45">
        <v>2437</v>
      </c>
      <c r="I20" s="54">
        <v>127.72536687631026</v>
      </c>
      <c r="J20" s="189">
        <v>1.4017589572800009</v>
      </c>
      <c r="L20" s="161"/>
      <c r="M20" s="161"/>
      <c r="N20" s="161"/>
      <c r="O20" s="161"/>
      <c r="P20" s="161"/>
      <c r="Q20" s="161"/>
      <c r="R20" s="161"/>
      <c r="S20" s="284"/>
      <c r="T20" s="294"/>
      <c r="U20" s="294"/>
      <c r="V20" s="294"/>
      <c r="W20" s="161"/>
      <c r="X20" s="161"/>
      <c r="Y20" s="161"/>
      <c r="Z20" s="161"/>
    </row>
    <row r="21" spans="1:26" ht="15" customHeight="1" x14ac:dyDescent="0.2">
      <c r="B21" s="27"/>
      <c r="C21" s="28" t="s">
        <v>32</v>
      </c>
      <c r="D21" s="45">
        <v>201</v>
      </c>
      <c r="E21" s="45">
        <v>332</v>
      </c>
      <c r="F21" s="54">
        <v>165.17412935323384</v>
      </c>
      <c r="G21" s="45">
        <v>478</v>
      </c>
      <c r="H21" s="45">
        <v>807</v>
      </c>
      <c r="I21" s="54">
        <v>168.8284518828452</v>
      </c>
      <c r="J21" s="189">
        <v>0.46418525996100152</v>
      </c>
      <c r="L21" s="161"/>
      <c r="M21" s="161"/>
      <c r="N21" s="161"/>
      <c r="O21" s="161"/>
      <c r="P21" s="161"/>
      <c r="Q21" s="161"/>
      <c r="R21" s="161"/>
      <c r="S21" s="284"/>
      <c r="T21" s="294"/>
      <c r="U21" s="294"/>
      <c r="V21" s="294"/>
      <c r="W21" s="161"/>
      <c r="X21" s="161"/>
      <c r="Y21" s="161"/>
      <c r="Z21" s="161"/>
    </row>
    <row r="22" spans="1:26" ht="15" customHeight="1" x14ac:dyDescent="0.2">
      <c r="B22" s="27"/>
      <c r="C22" s="28" t="s">
        <v>33</v>
      </c>
      <c r="D22" s="45">
        <v>3732</v>
      </c>
      <c r="E22" s="45">
        <v>5367</v>
      </c>
      <c r="F22" s="54">
        <v>143.81028938906752</v>
      </c>
      <c r="G22" s="45">
        <v>7245</v>
      </c>
      <c r="H22" s="45">
        <v>10300</v>
      </c>
      <c r="I22" s="54">
        <v>142.16701173222913</v>
      </c>
      <c r="J22" s="189">
        <v>5.9245454493163763</v>
      </c>
      <c r="L22" s="161"/>
      <c r="M22" s="161"/>
      <c r="N22" s="161"/>
      <c r="O22" s="161"/>
      <c r="P22" s="161"/>
      <c r="Q22" s="161"/>
      <c r="R22" s="161"/>
      <c r="S22" s="284"/>
      <c r="T22" s="294"/>
      <c r="U22" s="294"/>
      <c r="V22" s="294"/>
      <c r="W22" s="161"/>
      <c r="X22" s="161"/>
      <c r="Y22" s="161"/>
      <c r="Z22" s="161"/>
    </row>
    <row r="23" spans="1:26" ht="15" customHeight="1" x14ac:dyDescent="0.2">
      <c r="B23" s="27"/>
      <c r="C23" s="28" t="s">
        <v>34</v>
      </c>
      <c r="D23" s="45">
        <v>1417</v>
      </c>
      <c r="E23" s="45">
        <v>1249</v>
      </c>
      <c r="F23" s="54">
        <v>88.143966125617496</v>
      </c>
      <c r="G23" s="45">
        <v>2569</v>
      </c>
      <c r="H23" s="45">
        <v>2185</v>
      </c>
      <c r="I23" s="54">
        <v>85.052549630206315</v>
      </c>
      <c r="J23" s="189">
        <v>1.256808913277309</v>
      </c>
      <c r="L23" s="161"/>
      <c r="M23" s="161"/>
      <c r="N23" s="161"/>
      <c r="O23" s="161"/>
      <c r="P23" s="161"/>
      <c r="Q23" s="161"/>
      <c r="R23" s="161"/>
      <c r="S23" s="284"/>
      <c r="T23" s="299"/>
      <c r="U23" s="294"/>
      <c r="V23" s="299"/>
      <c r="W23" s="300"/>
      <c r="X23" s="161"/>
      <c r="Y23" s="161"/>
      <c r="Z23" s="161"/>
    </row>
    <row r="24" spans="1:26" ht="15" customHeight="1" x14ac:dyDescent="0.2">
      <c r="B24" s="27"/>
      <c r="C24" s="28" t="s">
        <v>56</v>
      </c>
      <c r="D24" s="45">
        <v>356</v>
      </c>
      <c r="E24" s="45">
        <v>534</v>
      </c>
      <c r="F24" s="54">
        <v>150</v>
      </c>
      <c r="G24" s="45">
        <v>693</v>
      </c>
      <c r="H24" s="45">
        <v>1330</v>
      </c>
      <c r="I24" s="54">
        <v>191.91919191919192</v>
      </c>
      <c r="J24" s="189">
        <v>0.76501412112531852</v>
      </c>
      <c r="L24" s="161"/>
      <c r="M24" s="161"/>
      <c r="N24" s="161"/>
      <c r="O24" s="161"/>
      <c r="P24" s="161"/>
      <c r="Q24" s="161"/>
      <c r="R24" s="161"/>
      <c r="S24" s="284"/>
      <c r="T24" s="294"/>
      <c r="U24" s="294"/>
      <c r="V24" s="294"/>
      <c r="W24" s="161"/>
      <c r="X24" s="161"/>
      <c r="Y24" s="161"/>
      <c r="Z24" s="161"/>
    </row>
    <row r="25" spans="1:26" ht="15" customHeight="1" x14ac:dyDescent="0.2">
      <c r="B25" s="27"/>
      <c r="C25" s="28" t="s">
        <v>35</v>
      </c>
      <c r="D25" s="45">
        <v>1069</v>
      </c>
      <c r="E25" s="45">
        <v>1300</v>
      </c>
      <c r="F25" s="54">
        <v>121.60898035547241</v>
      </c>
      <c r="G25" s="45">
        <v>2644</v>
      </c>
      <c r="H25" s="45">
        <v>2262</v>
      </c>
      <c r="I25" s="54">
        <v>85.552193645990926</v>
      </c>
      <c r="J25" s="189">
        <v>1.3010992045003538</v>
      </c>
      <c r="L25" s="161"/>
      <c r="M25" s="161"/>
      <c r="N25" s="161"/>
      <c r="O25" s="161"/>
      <c r="P25" s="161"/>
      <c r="Q25" s="161"/>
      <c r="R25" s="161"/>
      <c r="S25" s="284"/>
      <c r="T25" s="294"/>
      <c r="U25" s="294"/>
      <c r="V25" s="294"/>
      <c r="W25" s="161"/>
      <c r="X25" s="161"/>
      <c r="Y25" s="161"/>
      <c r="Z25" s="161"/>
    </row>
    <row r="26" spans="1:26" ht="15" customHeight="1" x14ac:dyDescent="0.2">
      <c r="B26" s="27"/>
      <c r="C26" s="28" t="s">
        <v>36</v>
      </c>
      <c r="D26" s="17">
        <v>601</v>
      </c>
      <c r="E26" s="17">
        <v>777</v>
      </c>
      <c r="F26" s="54">
        <v>129.28452579034942</v>
      </c>
      <c r="G26" s="45">
        <v>1303</v>
      </c>
      <c r="H26" s="45">
        <v>1728</v>
      </c>
      <c r="I26" s="54">
        <v>132.6170376055257</v>
      </c>
      <c r="J26" s="189">
        <v>0.99394315887560181</v>
      </c>
      <c r="L26" s="161"/>
      <c r="M26" s="161"/>
      <c r="N26" s="161"/>
      <c r="O26" s="161"/>
      <c r="P26" s="161"/>
      <c r="Q26" s="161"/>
      <c r="R26" s="161"/>
      <c r="S26" s="284"/>
      <c r="T26" s="294"/>
      <c r="U26" s="294"/>
      <c r="V26" s="294"/>
      <c r="W26" s="161"/>
      <c r="X26" s="161"/>
      <c r="Y26" s="161"/>
      <c r="Z26" s="161"/>
    </row>
    <row r="27" spans="1:26" ht="15" customHeight="1" x14ac:dyDescent="0.2">
      <c r="B27" s="27"/>
      <c r="C27" s="28" t="s">
        <v>37</v>
      </c>
      <c r="D27" s="45">
        <v>367</v>
      </c>
      <c r="E27" s="45">
        <v>549</v>
      </c>
      <c r="F27" s="54">
        <v>149.59128065395095</v>
      </c>
      <c r="G27" s="45">
        <v>791</v>
      </c>
      <c r="H27" s="45">
        <v>1022</v>
      </c>
      <c r="I27" s="54">
        <v>129.20353982300884</v>
      </c>
      <c r="J27" s="189">
        <v>0.58785295623313949</v>
      </c>
      <c r="L27" s="161"/>
      <c r="M27" s="161"/>
      <c r="N27" s="161"/>
      <c r="O27" s="161"/>
      <c r="P27" s="161"/>
      <c r="Q27" s="161"/>
      <c r="R27" s="161"/>
      <c r="S27" s="284"/>
      <c r="T27" s="294"/>
      <c r="U27" s="294"/>
      <c r="V27" s="294"/>
      <c r="W27" s="161"/>
      <c r="X27" s="161"/>
      <c r="Y27" s="161"/>
      <c r="Z27" s="161"/>
    </row>
    <row r="28" spans="1:26" ht="15" customHeight="1" x14ac:dyDescent="0.2">
      <c r="B28" s="27"/>
      <c r="C28" s="28" t="s">
        <v>38</v>
      </c>
      <c r="D28" s="45">
        <v>1961</v>
      </c>
      <c r="E28" s="45">
        <v>1845</v>
      </c>
      <c r="F28" s="54">
        <v>94.084650688424276</v>
      </c>
      <c r="G28" s="45">
        <v>3256</v>
      </c>
      <c r="H28" s="45">
        <v>2920</v>
      </c>
      <c r="I28" s="54">
        <v>89.680589680589691</v>
      </c>
      <c r="J28" s="189">
        <v>1.6795798749518271</v>
      </c>
      <c r="L28" s="161"/>
      <c r="M28" s="161"/>
      <c r="N28" s="161"/>
      <c r="O28" s="161"/>
      <c r="P28" s="161"/>
      <c r="Q28" s="161"/>
      <c r="R28" s="161"/>
      <c r="S28" s="284"/>
      <c r="T28" s="294"/>
      <c r="U28" s="294"/>
      <c r="V28" s="294"/>
      <c r="W28" s="161"/>
      <c r="X28" s="161"/>
      <c r="Y28" s="161"/>
      <c r="Z28" s="161"/>
    </row>
    <row r="29" spans="1:26" ht="15" customHeight="1" x14ac:dyDescent="0.2">
      <c r="B29" s="27"/>
      <c r="C29" s="28" t="s">
        <v>50</v>
      </c>
      <c r="D29" s="45">
        <v>2883</v>
      </c>
      <c r="E29" s="45">
        <v>2487</v>
      </c>
      <c r="F29" s="54">
        <v>86.264308012486993</v>
      </c>
      <c r="G29" s="45">
        <v>5330</v>
      </c>
      <c r="H29" s="45">
        <v>4676</v>
      </c>
      <c r="I29" s="54">
        <v>87.729831144465294</v>
      </c>
      <c r="J29" s="189">
        <v>2.6896285942721727</v>
      </c>
      <c r="L29" s="161"/>
      <c r="M29" s="161"/>
      <c r="N29" s="161"/>
      <c r="O29" s="161"/>
      <c r="P29" s="161"/>
      <c r="Q29" s="161"/>
      <c r="R29" s="161"/>
      <c r="S29" s="284"/>
      <c r="T29" s="294"/>
      <c r="U29" s="294"/>
      <c r="V29" s="294"/>
      <c r="W29" s="161"/>
      <c r="X29" s="161"/>
      <c r="Y29" s="161"/>
      <c r="Z29" s="161"/>
    </row>
    <row r="30" spans="1:26" ht="15" customHeight="1" x14ac:dyDescent="0.2">
      <c r="A30" s="2"/>
      <c r="B30" s="27"/>
      <c r="C30" s="28" t="s">
        <v>39</v>
      </c>
      <c r="D30" s="45">
        <v>985</v>
      </c>
      <c r="E30" s="45">
        <v>2237</v>
      </c>
      <c r="F30" s="54">
        <v>227.10659898477158</v>
      </c>
      <c r="G30" s="17">
        <v>2200</v>
      </c>
      <c r="H30" s="17">
        <v>4500</v>
      </c>
      <c r="I30" s="54">
        <v>204.54545454545453</v>
      </c>
      <c r="J30" s="189">
        <v>2.588393642905213</v>
      </c>
      <c r="L30" s="161"/>
      <c r="M30" s="161"/>
      <c r="N30" s="161"/>
      <c r="O30" s="161"/>
      <c r="P30" s="161"/>
      <c r="Q30" s="161"/>
      <c r="R30" s="161"/>
      <c r="S30" s="284"/>
      <c r="T30" s="294"/>
      <c r="U30" s="294"/>
      <c r="V30" s="294"/>
      <c r="W30" s="161"/>
      <c r="X30" s="161"/>
      <c r="Y30" s="161"/>
      <c r="Z30" s="161"/>
    </row>
    <row r="31" spans="1:26" ht="15" customHeight="1" x14ac:dyDescent="0.2">
      <c r="A31" s="2"/>
      <c r="B31" s="55"/>
      <c r="C31" s="28" t="s">
        <v>40</v>
      </c>
      <c r="D31" s="45">
        <v>447</v>
      </c>
      <c r="E31" s="45">
        <v>514</v>
      </c>
      <c r="F31" s="54">
        <v>114.98881431767339</v>
      </c>
      <c r="G31" s="45">
        <v>1064</v>
      </c>
      <c r="H31" s="45">
        <v>1184</v>
      </c>
      <c r="I31" s="54">
        <v>111.27819548872179</v>
      </c>
      <c r="J31" s="189">
        <v>0.6810351273777272</v>
      </c>
      <c r="L31" s="161"/>
      <c r="M31" s="161"/>
      <c r="N31" s="161"/>
      <c r="O31" s="161"/>
      <c r="P31" s="161"/>
      <c r="Q31" s="161"/>
      <c r="R31" s="161"/>
      <c r="S31" s="284"/>
      <c r="T31" s="301"/>
      <c r="U31" s="284"/>
      <c r="V31" s="300"/>
      <c r="W31" s="161"/>
      <c r="X31" s="161"/>
      <c r="Y31" s="161"/>
      <c r="Z31" s="161"/>
    </row>
    <row r="32" spans="1:26" ht="15" customHeight="1" x14ac:dyDescent="0.2">
      <c r="B32" s="55"/>
      <c r="C32" s="28" t="s">
        <v>41</v>
      </c>
      <c r="D32" s="45">
        <v>1039</v>
      </c>
      <c r="E32" s="45">
        <v>1345</v>
      </c>
      <c r="F32" s="54">
        <v>129.45139557266603</v>
      </c>
      <c r="G32" s="45">
        <v>2194</v>
      </c>
      <c r="H32" s="45">
        <v>2746</v>
      </c>
      <c r="I32" s="54">
        <v>125.1595259799453</v>
      </c>
      <c r="J32" s="189">
        <v>1.5794953207594922</v>
      </c>
      <c r="L32" s="161"/>
      <c r="M32" s="161"/>
      <c r="N32" s="161"/>
      <c r="O32" s="161"/>
      <c r="P32" s="161"/>
      <c r="Q32" s="161"/>
      <c r="R32" s="161"/>
      <c r="S32" s="284"/>
      <c r="T32" s="301"/>
      <c r="U32" s="284"/>
      <c r="V32" s="300"/>
      <c r="W32" s="161"/>
      <c r="X32" s="161"/>
      <c r="Y32" s="161"/>
      <c r="Z32" s="161"/>
    </row>
    <row r="33" spans="1:26" ht="15" customHeight="1" x14ac:dyDescent="0.2">
      <c r="B33" s="27"/>
      <c r="C33" s="28" t="s">
        <v>42</v>
      </c>
      <c r="D33" s="45">
        <v>1139</v>
      </c>
      <c r="E33" s="45">
        <v>698</v>
      </c>
      <c r="F33" s="54">
        <v>61.281826163301147</v>
      </c>
      <c r="G33" s="45">
        <v>2482</v>
      </c>
      <c r="H33" s="45">
        <v>1383</v>
      </c>
      <c r="I33" s="54">
        <v>55.721192586623694</v>
      </c>
      <c r="J33" s="189">
        <v>0.79549964625286873</v>
      </c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</row>
    <row r="34" spans="1:26" ht="15" customHeight="1" x14ac:dyDescent="0.2">
      <c r="B34" s="27"/>
      <c r="C34" s="28" t="s">
        <v>51</v>
      </c>
      <c r="D34" s="45">
        <v>2354</v>
      </c>
      <c r="E34" s="45">
        <v>2457</v>
      </c>
      <c r="F34" s="54">
        <v>104.37553101104501</v>
      </c>
      <c r="G34" s="45">
        <v>6790</v>
      </c>
      <c r="H34" s="45">
        <v>5744</v>
      </c>
      <c r="I34" s="54">
        <v>84.594992636229748</v>
      </c>
      <c r="J34" s="189">
        <v>3.3039406855216766</v>
      </c>
    </row>
    <row r="35" spans="1:26" ht="15" customHeight="1" x14ac:dyDescent="0.2">
      <c r="B35" s="27"/>
      <c r="C35" s="28" t="s">
        <v>60</v>
      </c>
      <c r="D35" s="45">
        <v>281</v>
      </c>
      <c r="E35" s="45">
        <v>204</v>
      </c>
      <c r="F35" s="54">
        <v>72.59786476868328</v>
      </c>
      <c r="G35" s="45">
        <v>1001</v>
      </c>
      <c r="H35" s="45">
        <v>365</v>
      </c>
      <c r="I35" s="54">
        <v>36.463536463536464</v>
      </c>
      <c r="J35" s="189">
        <v>0.20994748436897839</v>
      </c>
    </row>
    <row r="36" spans="1:26" ht="15" customHeight="1" x14ac:dyDescent="0.2">
      <c r="B36" s="27"/>
      <c r="C36" s="28" t="s">
        <v>43</v>
      </c>
      <c r="D36" s="45">
        <v>1328</v>
      </c>
      <c r="E36" s="45">
        <v>1515</v>
      </c>
      <c r="F36" s="54">
        <v>114.08132530120483</v>
      </c>
      <c r="G36" s="45">
        <v>4243</v>
      </c>
      <c r="H36" s="45">
        <v>3754</v>
      </c>
      <c r="I36" s="54">
        <v>88.475135517322641</v>
      </c>
      <c r="J36" s="189">
        <v>2.1592954967702598</v>
      </c>
    </row>
    <row r="37" spans="1:26" ht="18.75" customHeight="1" x14ac:dyDescent="0.2">
      <c r="B37" s="27"/>
      <c r="C37" s="28" t="s">
        <v>44</v>
      </c>
      <c r="D37" s="45">
        <v>670</v>
      </c>
      <c r="E37" s="45">
        <v>905</v>
      </c>
      <c r="F37" s="54">
        <v>135.07462686567163</v>
      </c>
      <c r="G37" s="17">
        <v>1518</v>
      </c>
      <c r="H37" s="17">
        <v>1919</v>
      </c>
      <c r="I37" s="54">
        <v>126.41633728590251</v>
      </c>
      <c r="J37" s="189">
        <v>1.1038060890522454</v>
      </c>
    </row>
    <row r="38" spans="1:26" ht="15" customHeight="1" x14ac:dyDescent="0.2">
      <c r="B38" s="27"/>
      <c r="C38" s="28" t="s">
        <v>45</v>
      </c>
      <c r="D38" s="45">
        <v>1507</v>
      </c>
      <c r="E38" s="45">
        <v>1750</v>
      </c>
      <c r="F38" s="54">
        <v>116.12475116124752</v>
      </c>
      <c r="G38" s="17">
        <v>2127</v>
      </c>
      <c r="H38" s="17">
        <v>2478</v>
      </c>
      <c r="I38" s="54">
        <v>116.50211565585332</v>
      </c>
      <c r="J38" s="189">
        <v>1.425342099359804</v>
      </c>
    </row>
    <row r="39" spans="1:26" ht="15" customHeight="1" x14ac:dyDescent="0.2">
      <c r="B39" s="27"/>
      <c r="C39" s="28" t="s">
        <v>57</v>
      </c>
      <c r="D39" s="45">
        <v>550</v>
      </c>
      <c r="E39" s="45">
        <v>638</v>
      </c>
      <c r="F39" s="54">
        <v>115.99999999999999</v>
      </c>
      <c r="G39" s="17">
        <v>1097</v>
      </c>
      <c r="H39" s="17">
        <v>1356</v>
      </c>
      <c r="I39" s="54">
        <v>123.60984503190519</v>
      </c>
      <c r="J39" s="189">
        <v>0.77996928439543756</v>
      </c>
    </row>
    <row r="40" spans="1:26" ht="15" customHeight="1" x14ac:dyDescent="0.2">
      <c r="B40" s="27"/>
      <c r="C40" s="28" t="s">
        <v>58</v>
      </c>
      <c r="D40" s="45">
        <v>1675</v>
      </c>
      <c r="E40" s="45">
        <v>2645</v>
      </c>
      <c r="F40" s="54">
        <v>157.91044776119404</v>
      </c>
      <c r="G40" s="17">
        <v>2286</v>
      </c>
      <c r="H40" s="17">
        <v>3689</v>
      </c>
      <c r="I40" s="54">
        <v>161.37357830271216</v>
      </c>
      <c r="J40" s="189">
        <v>2.1219075885949623</v>
      </c>
    </row>
    <row r="41" spans="1:26" ht="15" customHeight="1" x14ac:dyDescent="0.2">
      <c r="B41" s="27"/>
      <c r="C41" s="28" t="s">
        <v>59</v>
      </c>
      <c r="D41" s="45">
        <v>9621</v>
      </c>
      <c r="E41" s="45">
        <v>12463</v>
      </c>
      <c r="F41" s="54">
        <v>129.53954890344039</v>
      </c>
      <c r="G41" s="17">
        <v>10201</v>
      </c>
      <c r="H41" s="17">
        <v>14064</v>
      </c>
      <c r="I41" s="54">
        <v>137.86883638858936</v>
      </c>
      <c r="J41" s="189">
        <v>8.0895929319597588</v>
      </c>
    </row>
    <row r="42" spans="1:26" ht="15" customHeight="1" x14ac:dyDescent="0.2">
      <c r="B42" s="27"/>
      <c r="C42" s="28" t="s">
        <v>46</v>
      </c>
      <c r="D42" s="45">
        <v>917</v>
      </c>
      <c r="E42" s="45">
        <v>963</v>
      </c>
      <c r="F42" s="54">
        <v>105.01635768811342</v>
      </c>
      <c r="G42" s="17">
        <v>1990</v>
      </c>
      <c r="H42" s="17">
        <v>2055</v>
      </c>
      <c r="I42" s="54">
        <v>103.26633165829146</v>
      </c>
      <c r="J42" s="189">
        <v>1.1820330969267139</v>
      </c>
      <c r="X42" s="29"/>
    </row>
    <row r="43" spans="1:26" ht="15" customHeight="1" x14ac:dyDescent="0.2">
      <c r="B43" s="27"/>
      <c r="C43" s="28" t="s">
        <v>47</v>
      </c>
      <c r="D43" s="45">
        <v>3882</v>
      </c>
      <c r="E43" s="45">
        <v>4674</v>
      </c>
      <c r="F43" s="54">
        <v>120.40185471406491</v>
      </c>
      <c r="G43" s="17">
        <v>8537</v>
      </c>
      <c r="H43" s="17">
        <v>10043</v>
      </c>
      <c r="I43" s="54">
        <v>117.64085744406701</v>
      </c>
      <c r="J43" s="189">
        <v>5.7767194123771226</v>
      </c>
      <c r="X43" s="29"/>
    </row>
    <row r="44" spans="1:26" ht="15" customHeight="1" x14ac:dyDescent="0.2">
      <c r="A44" s="2"/>
      <c r="B44" s="27"/>
      <c r="C44" s="28" t="s">
        <v>48</v>
      </c>
      <c r="D44" s="45">
        <v>5649</v>
      </c>
      <c r="E44" s="45">
        <v>11763</v>
      </c>
      <c r="F44" s="54">
        <v>208.2315454062666</v>
      </c>
      <c r="G44" s="45">
        <v>10535</v>
      </c>
      <c r="H44" s="45">
        <v>17936</v>
      </c>
      <c r="I44" s="54">
        <v>170.2515424774561</v>
      </c>
      <c r="J44" s="189">
        <v>10.316761862032866</v>
      </c>
      <c r="X44" s="29"/>
    </row>
    <row r="45" spans="1:26" x14ac:dyDescent="0.2">
      <c r="J45" s="104"/>
      <c r="X45" s="29"/>
    </row>
    <row r="46" spans="1:26" x14ac:dyDescent="0.2">
      <c r="X46" s="29"/>
    </row>
    <row r="47" spans="1:26" x14ac:dyDescent="0.2">
      <c r="X47" s="29"/>
    </row>
  </sheetData>
  <mergeCells count="7">
    <mergeCell ref="T3:U3"/>
    <mergeCell ref="V3:W3"/>
    <mergeCell ref="D2:F2"/>
    <mergeCell ref="G2:I2"/>
    <mergeCell ref="J2:J3"/>
    <mergeCell ref="N3:O3"/>
    <mergeCell ref="P3:Q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>
    <oddFooter>&amp;L&amp;9 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8"/>
  <sheetViews>
    <sheetView showGridLines="0" workbookViewId="0">
      <selection activeCell="AF10" sqref="AF10:AG10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5" width="11.83203125" style="5" customWidth="1"/>
    <col min="6" max="6" width="12" style="5" customWidth="1"/>
    <col min="7" max="8" width="11.83203125" style="5" customWidth="1"/>
    <col min="9" max="9" width="12" style="5" customWidth="1"/>
    <col min="10" max="10" width="2.83203125" style="5" customWidth="1"/>
    <col min="11" max="11" width="8" style="5" hidden="1" customWidth="1"/>
    <col min="12" max="12" width="7.5" style="5" hidden="1" customWidth="1"/>
    <col min="13" max="13" width="6.83203125" style="5" hidden="1" customWidth="1"/>
    <col min="14" max="14" width="2.83203125" style="5" hidden="1" customWidth="1"/>
    <col min="15" max="15" width="22" style="5" hidden="1" customWidth="1"/>
    <col min="16" max="16" width="6.83203125" style="5" hidden="1" customWidth="1"/>
    <col min="17" max="17" width="7.1640625" style="5" hidden="1" customWidth="1"/>
    <col min="18" max="18" width="4.33203125" style="5" customWidth="1"/>
    <col min="19" max="19" width="1.83203125" style="5" customWidth="1"/>
    <col min="20" max="20" width="2.83203125" style="5" customWidth="1"/>
    <col min="21" max="21" width="2.5" style="5" customWidth="1"/>
    <col min="22" max="23" width="9.33203125" style="5"/>
    <col min="24" max="25" width="10" style="5" customWidth="1"/>
    <col min="26" max="26" width="10.6640625" style="5" customWidth="1"/>
    <col min="27" max="16384" width="9.33203125" style="5"/>
  </cols>
  <sheetData>
    <row r="1" spans="1:31" ht="28.5" customHeight="1" thickBot="1" x14ac:dyDescent="0.25">
      <c r="A1" s="179" t="s">
        <v>161</v>
      </c>
      <c r="B1" s="177"/>
      <c r="C1" s="177"/>
      <c r="D1" s="177"/>
      <c r="E1" s="177"/>
      <c r="F1" s="177"/>
      <c r="G1" s="177"/>
      <c r="H1" s="177"/>
      <c r="I1" s="177"/>
      <c r="V1" s="161"/>
      <c r="W1" s="161"/>
      <c r="X1" s="284"/>
      <c r="Y1" s="161"/>
      <c r="Z1" s="161"/>
      <c r="AA1" s="161"/>
      <c r="AB1" s="284"/>
      <c r="AC1" s="161"/>
      <c r="AD1" s="161"/>
    </row>
    <row r="2" spans="1:31" ht="18.75" customHeight="1" x14ac:dyDescent="0.2">
      <c r="A2" s="41"/>
      <c r="B2" s="41"/>
      <c r="C2" s="213"/>
      <c r="D2" s="380" t="s">
        <v>0</v>
      </c>
      <c r="E2" s="381"/>
      <c r="F2" s="381"/>
      <c r="G2" s="382" t="s">
        <v>1</v>
      </c>
      <c r="H2" s="381"/>
      <c r="I2" s="381"/>
      <c r="J2" s="2"/>
      <c r="V2" s="161"/>
      <c r="W2" s="317"/>
      <c r="X2" s="317"/>
      <c r="Y2" s="373"/>
      <c r="Z2" s="373"/>
      <c r="AA2" s="317"/>
      <c r="AB2" s="317"/>
      <c r="AC2" s="373"/>
      <c r="AD2" s="373"/>
    </row>
    <row r="3" spans="1:31" ht="38.25" customHeight="1" x14ac:dyDescent="0.2">
      <c r="A3" s="21"/>
      <c r="B3" s="21"/>
      <c r="C3" s="22"/>
      <c r="D3" s="245" t="s">
        <v>189</v>
      </c>
      <c r="E3" s="242" t="s">
        <v>190</v>
      </c>
      <c r="F3" s="246" t="s">
        <v>191</v>
      </c>
      <c r="G3" s="245" t="s">
        <v>189</v>
      </c>
      <c r="H3" s="242" t="s">
        <v>190</v>
      </c>
      <c r="I3" s="241" t="s">
        <v>191</v>
      </c>
      <c r="J3" s="2"/>
      <c r="V3" s="284"/>
      <c r="W3" s="302"/>
      <c r="X3" s="302"/>
      <c r="Y3" s="302"/>
      <c r="Z3" s="302"/>
      <c r="AA3" s="302"/>
      <c r="AB3" s="302"/>
      <c r="AC3" s="302"/>
      <c r="AD3" s="302"/>
    </row>
    <row r="4" spans="1:31" ht="24.75" customHeight="1" x14ac:dyDescent="0.2">
      <c r="A4" s="48" t="s">
        <v>2</v>
      </c>
      <c r="B4" s="27"/>
      <c r="C4" s="28"/>
      <c r="D4" s="44">
        <v>238681</v>
      </c>
      <c r="E4" s="44">
        <v>272275</v>
      </c>
      <c r="F4" s="247">
        <v>114.07485304653491</v>
      </c>
      <c r="G4" s="44">
        <v>438525</v>
      </c>
      <c r="H4" s="44">
        <v>499156</v>
      </c>
      <c r="I4" s="50">
        <v>113.82612165783024</v>
      </c>
      <c r="K4" s="87"/>
      <c r="L4" s="87" t="s">
        <v>61</v>
      </c>
      <c r="M4" s="87" t="s">
        <v>62</v>
      </c>
      <c r="N4" s="87"/>
      <c r="O4" s="87"/>
      <c r="P4" s="87" t="s">
        <v>61</v>
      </c>
      <c r="Q4" s="87" t="s">
        <v>62</v>
      </c>
      <c r="R4" s="87"/>
      <c r="V4" s="303"/>
      <c r="W4" s="161"/>
      <c r="X4" s="161"/>
      <c r="Y4" s="161"/>
      <c r="Z4" s="161"/>
      <c r="AA4" s="161"/>
      <c r="AB4" s="161"/>
      <c r="AC4" s="161"/>
      <c r="AD4" s="161"/>
    </row>
    <row r="5" spans="1:31" ht="19.5" customHeight="1" x14ac:dyDescent="0.2">
      <c r="B5" s="27" t="s">
        <v>19</v>
      </c>
      <c r="C5" s="28"/>
      <c r="D5" s="190">
        <v>64829</v>
      </c>
      <c r="E5" s="190">
        <v>62582</v>
      </c>
      <c r="F5" s="248">
        <v>96.533958567924856</v>
      </c>
      <c r="G5" s="190">
        <v>116030</v>
      </c>
      <c r="H5" s="190">
        <v>114033</v>
      </c>
      <c r="I5" s="54">
        <v>98.278893389640615</v>
      </c>
      <c r="K5" s="88" t="s">
        <v>43</v>
      </c>
      <c r="L5" s="89">
        <f>SUM(L6:L18)</f>
        <v>0</v>
      </c>
      <c r="M5" s="89">
        <f>SUM(M6:M18)</f>
        <v>0</v>
      </c>
      <c r="N5" s="87"/>
      <c r="O5" s="88" t="s">
        <v>48</v>
      </c>
      <c r="P5" s="89">
        <f>SUM(P6:P30)</f>
        <v>0</v>
      </c>
      <c r="Q5" s="89">
        <f>SUM(Q6:Q30)</f>
        <v>0</v>
      </c>
      <c r="R5" s="87"/>
      <c r="V5" s="286"/>
      <c r="W5" s="161"/>
      <c r="X5" s="161"/>
      <c r="Y5" s="161"/>
      <c r="Z5" s="161"/>
      <c r="AA5" s="161"/>
      <c r="AB5" s="161"/>
      <c r="AC5" s="161"/>
      <c r="AD5" s="161"/>
    </row>
    <row r="6" spans="1:31" ht="17.25" customHeight="1" x14ac:dyDescent="0.2">
      <c r="B6" s="27" t="s">
        <v>20</v>
      </c>
      <c r="C6" s="28"/>
      <c r="D6" s="53">
        <v>173852</v>
      </c>
      <c r="E6" s="53">
        <v>209693</v>
      </c>
      <c r="F6" s="248">
        <v>120.61581114971356</v>
      </c>
      <c r="G6" s="53">
        <v>322495</v>
      </c>
      <c r="H6" s="53">
        <v>385123</v>
      </c>
      <c r="I6" s="54">
        <v>119.4198359664491</v>
      </c>
      <c r="K6" s="87" t="s">
        <v>91</v>
      </c>
      <c r="L6" s="87"/>
      <c r="M6" s="87"/>
      <c r="N6" s="87"/>
      <c r="O6" s="87" t="s">
        <v>106</v>
      </c>
      <c r="P6" s="87"/>
      <c r="Q6" s="87"/>
      <c r="R6" s="87"/>
      <c r="V6" s="286"/>
      <c r="W6" s="161"/>
      <c r="X6" s="161"/>
      <c r="Y6" s="161"/>
      <c r="Z6" s="161"/>
      <c r="AA6" s="161"/>
      <c r="AB6" s="161"/>
      <c r="AC6" s="161"/>
      <c r="AD6" s="161"/>
    </row>
    <row r="7" spans="1:31" ht="15" customHeight="1" x14ac:dyDescent="0.2">
      <c r="B7" s="27"/>
      <c r="C7" s="28" t="s">
        <v>21</v>
      </c>
      <c r="D7" s="190">
        <v>6481</v>
      </c>
      <c r="E7" s="53">
        <v>7866</v>
      </c>
      <c r="F7" s="248">
        <v>121.37015892609165</v>
      </c>
      <c r="G7" s="190">
        <v>10871</v>
      </c>
      <c r="H7" s="53">
        <v>14550</v>
      </c>
      <c r="I7" s="54">
        <v>133.8423328120688</v>
      </c>
      <c r="K7" s="87" t="s">
        <v>63</v>
      </c>
      <c r="L7" s="87"/>
      <c r="M7" s="87"/>
      <c r="N7" s="87"/>
      <c r="O7" s="87" t="s">
        <v>92</v>
      </c>
      <c r="P7" s="87"/>
      <c r="Q7" s="87"/>
      <c r="R7" s="87"/>
      <c r="V7" s="286"/>
      <c r="W7" s="161"/>
      <c r="X7" s="161"/>
      <c r="Y7" s="161"/>
      <c r="Z7" s="161"/>
      <c r="AA7" s="161"/>
      <c r="AB7" s="161"/>
      <c r="AC7" s="161"/>
      <c r="AD7" s="161"/>
      <c r="AE7" s="223"/>
    </row>
    <row r="8" spans="1:31" ht="15" customHeight="1" x14ac:dyDescent="0.2">
      <c r="B8" s="27"/>
      <c r="C8" s="28" t="s">
        <v>22</v>
      </c>
      <c r="D8" s="190">
        <v>1941</v>
      </c>
      <c r="E8" s="53">
        <v>2228</v>
      </c>
      <c r="F8" s="248">
        <v>114.78619268418342</v>
      </c>
      <c r="G8" s="190">
        <v>3811</v>
      </c>
      <c r="H8" s="53">
        <v>4679</v>
      </c>
      <c r="I8" s="54">
        <v>122.77617423248491</v>
      </c>
      <c r="K8" s="87" t="s">
        <v>64</v>
      </c>
      <c r="L8" s="87"/>
      <c r="M8" s="87"/>
      <c r="N8" s="87"/>
      <c r="O8" s="87" t="s">
        <v>93</v>
      </c>
      <c r="P8" s="87"/>
      <c r="Q8" s="87"/>
      <c r="R8" s="87"/>
      <c r="V8" s="284"/>
      <c r="W8" s="161"/>
      <c r="X8" s="161"/>
      <c r="Y8" s="161"/>
      <c r="Z8" s="161"/>
      <c r="AA8" s="161"/>
      <c r="AB8" s="161"/>
      <c r="AC8" s="161"/>
      <c r="AD8" s="161"/>
    </row>
    <row r="9" spans="1:31" ht="15" customHeight="1" x14ac:dyDescent="0.2">
      <c r="B9" s="27"/>
      <c r="C9" s="28" t="s">
        <v>23</v>
      </c>
      <c r="D9" s="190">
        <v>10451</v>
      </c>
      <c r="E9" s="53">
        <v>11882</v>
      </c>
      <c r="F9" s="248">
        <v>113.69246962013204</v>
      </c>
      <c r="G9" s="190">
        <v>17422</v>
      </c>
      <c r="H9" s="53">
        <v>21267</v>
      </c>
      <c r="I9" s="54">
        <v>122.06979680863277</v>
      </c>
      <c r="K9" s="87" t="s">
        <v>65</v>
      </c>
      <c r="L9" s="87"/>
      <c r="M9" s="87"/>
      <c r="N9" s="87"/>
      <c r="O9" s="87" t="s">
        <v>107</v>
      </c>
      <c r="P9" s="87"/>
      <c r="Q9" s="87"/>
      <c r="R9" s="87"/>
      <c r="V9" s="284"/>
      <c r="W9" s="161"/>
      <c r="X9" s="161"/>
      <c r="Y9" s="161"/>
      <c r="Z9" s="161"/>
      <c r="AA9" s="161"/>
      <c r="AB9" s="161"/>
      <c r="AC9" s="161"/>
      <c r="AD9" s="161"/>
    </row>
    <row r="10" spans="1:31" ht="15" customHeight="1" x14ac:dyDescent="0.2">
      <c r="B10" s="27"/>
      <c r="C10" s="28" t="s">
        <v>24</v>
      </c>
      <c r="D10" s="190">
        <v>8513</v>
      </c>
      <c r="E10" s="53">
        <v>9721</v>
      </c>
      <c r="F10" s="248">
        <v>114.19006225772348</v>
      </c>
      <c r="G10" s="190">
        <v>10656</v>
      </c>
      <c r="H10" s="53">
        <v>12994</v>
      </c>
      <c r="I10" s="54">
        <v>121.94069069069069</v>
      </c>
      <c r="K10" s="87" t="s">
        <v>66</v>
      </c>
      <c r="L10" s="87"/>
      <c r="M10" s="87"/>
      <c r="N10" s="87"/>
      <c r="O10" s="87" t="s">
        <v>72</v>
      </c>
      <c r="P10" s="87"/>
      <c r="Q10" s="87"/>
      <c r="R10" s="87"/>
      <c r="V10" s="284"/>
      <c r="W10" s="161"/>
      <c r="X10" s="161"/>
      <c r="Y10" s="161"/>
      <c r="Z10" s="161"/>
      <c r="AA10" s="161"/>
      <c r="AB10" s="161"/>
      <c r="AC10" s="161"/>
      <c r="AD10" s="161"/>
    </row>
    <row r="11" spans="1:31" ht="15" customHeight="1" x14ac:dyDescent="0.2">
      <c r="B11" s="27"/>
      <c r="C11" s="28" t="s">
        <v>49</v>
      </c>
      <c r="D11" s="190">
        <v>1637</v>
      </c>
      <c r="E11" s="53">
        <v>1728</v>
      </c>
      <c r="F11" s="248">
        <v>105.5589492974954</v>
      </c>
      <c r="G11" s="190">
        <v>3176</v>
      </c>
      <c r="H11" s="53">
        <v>3433</v>
      </c>
      <c r="I11" s="54">
        <v>108.09193954659951</v>
      </c>
      <c r="K11" s="87" t="s">
        <v>67</v>
      </c>
      <c r="L11" s="87"/>
      <c r="M11" s="87"/>
      <c r="N11" s="87"/>
      <c r="O11" s="87" t="s">
        <v>94</v>
      </c>
      <c r="P11" s="87"/>
      <c r="Q11" s="87"/>
      <c r="R11" s="87"/>
      <c r="V11" s="284"/>
      <c r="W11" s="161"/>
      <c r="X11" s="161"/>
      <c r="Y11" s="161"/>
      <c r="Z11" s="161"/>
      <c r="AA11" s="161"/>
      <c r="AB11" s="161"/>
      <c r="AC11" s="161"/>
      <c r="AD11" s="161"/>
    </row>
    <row r="12" spans="1:31" ht="15" customHeight="1" x14ac:dyDescent="0.2">
      <c r="B12" s="27"/>
      <c r="C12" s="28" t="s">
        <v>25</v>
      </c>
      <c r="D12" s="190">
        <v>2100</v>
      </c>
      <c r="E12" s="53">
        <v>2451</v>
      </c>
      <c r="F12" s="248">
        <v>116.71428571428571</v>
      </c>
      <c r="G12" s="190">
        <v>4046</v>
      </c>
      <c r="H12" s="53">
        <v>4512</v>
      </c>
      <c r="I12" s="54">
        <v>111.51754819574889</v>
      </c>
      <c r="K12" s="87" t="s">
        <v>112</v>
      </c>
      <c r="L12" s="87"/>
      <c r="M12" s="87"/>
      <c r="N12" s="87"/>
      <c r="O12" s="87" t="s">
        <v>73</v>
      </c>
      <c r="P12" s="87"/>
      <c r="Q12" s="87"/>
      <c r="R12" s="87"/>
      <c r="V12" s="284"/>
      <c r="W12" s="161"/>
      <c r="X12" s="161"/>
      <c r="Y12" s="161"/>
      <c r="Z12" s="161"/>
      <c r="AA12" s="161"/>
      <c r="AB12" s="161"/>
      <c r="AC12" s="161"/>
      <c r="AD12" s="161"/>
      <c r="AE12" s="222"/>
    </row>
    <row r="13" spans="1:31" ht="15" customHeight="1" x14ac:dyDescent="0.2">
      <c r="B13" s="27"/>
      <c r="C13" s="28" t="s">
        <v>26</v>
      </c>
      <c r="D13" s="190">
        <v>917</v>
      </c>
      <c r="E13" s="53">
        <v>863</v>
      </c>
      <c r="F13" s="248">
        <v>94.111232279171205</v>
      </c>
      <c r="G13" s="190">
        <v>2164</v>
      </c>
      <c r="H13" s="53">
        <v>2158</v>
      </c>
      <c r="I13" s="54">
        <v>99.722735674676528</v>
      </c>
      <c r="K13" s="87" t="s">
        <v>68</v>
      </c>
      <c r="L13" s="87"/>
      <c r="M13" s="87"/>
      <c r="N13" s="87"/>
      <c r="O13" s="87" t="s">
        <v>95</v>
      </c>
      <c r="P13" s="87"/>
      <c r="Q13" s="87"/>
      <c r="R13" s="87"/>
      <c r="V13" s="284"/>
      <c r="W13" s="161"/>
      <c r="X13" s="161"/>
      <c r="Y13" s="161"/>
      <c r="Z13" s="161"/>
      <c r="AA13" s="161"/>
      <c r="AB13" s="161"/>
      <c r="AC13" s="161"/>
      <c r="AD13" s="161"/>
    </row>
    <row r="14" spans="1:31" ht="15" customHeight="1" x14ac:dyDescent="0.2">
      <c r="B14" s="27"/>
      <c r="C14" s="28" t="s">
        <v>27</v>
      </c>
      <c r="D14" s="190">
        <v>4544</v>
      </c>
      <c r="E14" s="53">
        <v>4430</v>
      </c>
      <c r="F14" s="248">
        <v>97.491197183098592</v>
      </c>
      <c r="G14" s="190">
        <v>9382</v>
      </c>
      <c r="H14" s="53">
        <v>10210</v>
      </c>
      <c r="I14" s="54">
        <v>108.82541036026434</v>
      </c>
      <c r="K14" s="87" t="s">
        <v>113</v>
      </c>
      <c r="L14" s="87"/>
      <c r="M14" s="87"/>
      <c r="N14" s="87"/>
      <c r="O14" s="87" t="s">
        <v>96</v>
      </c>
      <c r="P14" s="87"/>
      <c r="Q14" s="87"/>
      <c r="R14" s="87"/>
      <c r="V14" s="284"/>
      <c r="W14" s="161"/>
      <c r="X14" s="161"/>
      <c r="Y14" s="161"/>
      <c r="Z14" s="161"/>
      <c r="AA14" s="161"/>
      <c r="AB14" s="161"/>
      <c r="AC14" s="161"/>
      <c r="AD14" s="161"/>
    </row>
    <row r="15" spans="1:31" ht="15" customHeight="1" x14ac:dyDescent="0.2">
      <c r="B15" s="27"/>
      <c r="C15" s="28" t="s">
        <v>54</v>
      </c>
      <c r="D15" s="190">
        <v>1609</v>
      </c>
      <c r="E15" s="53">
        <v>2035</v>
      </c>
      <c r="F15" s="248">
        <v>126.47607209446861</v>
      </c>
      <c r="G15" s="190">
        <v>3144</v>
      </c>
      <c r="H15" s="53">
        <v>3396</v>
      </c>
      <c r="I15" s="54">
        <v>108.01526717557253</v>
      </c>
      <c r="K15" s="87" t="s">
        <v>69</v>
      </c>
      <c r="L15" s="87"/>
      <c r="M15" s="87"/>
      <c r="N15" s="87"/>
      <c r="O15" s="87" t="s">
        <v>74</v>
      </c>
      <c r="P15" s="87"/>
      <c r="Q15" s="87"/>
      <c r="R15" s="87"/>
      <c r="V15" s="284"/>
      <c r="W15" s="161"/>
      <c r="X15" s="161"/>
      <c r="Y15" s="161"/>
      <c r="Z15" s="161"/>
      <c r="AA15" s="161"/>
      <c r="AB15" s="161"/>
      <c r="AC15" s="161"/>
      <c r="AD15" s="161"/>
    </row>
    <row r="16" spans="1:31" ht="15" customHeight="1" x14ac:dyDescent="0.2">
      <c r="B16" s="27"/>
      <c r="C16" s="28" t="s">
        <v>55</v>
      </c>
      <c r="D16" s="190">
        <v>430</v>
      </c>
      <c r="E16" s="53">
        <v>500</v>
      </c>
      <c r="F16" s="248">
        <v>116.27906976744187</v>
      </c>
      <c r="G16" s="190">
        <v>1013</v>
      </c>
      <c r="H16" s="53">
        <v>1262</v>
      </c>
      <c r="I16" s="54">
        <v>124.58045409674234</v>
      </c>
      <c r="K16" s="87" t="s">
        <v>70</v>
      </c>
      <c r="L16" s="87"/>
      <c r="M16" s="87"/>
      <c r="N16" s="87"/>
      <c r="O16" s="87" t="s">
        <v>114</v>
      </c>
      <c r="P16" s="87"/>
      <c r="Q16" s="87"/>
      <c r="R16" s="87"/>
      <c r="V16" s="284"/>
      <c r="W16" s="161"/>
      <c r="X16" s="161"/>
      <c r="Y16" s="161"/>
      <c r="Z16" s="161"/>
      <c r="AA16" s="161"/>
      <c r="AB16" s="161"/>
      <c r="AC16" s="161"/>
      <c r="AD16" s="161"/>
    </row>
    <row r="17" spans="1:30" ht="15" customHeight="1" x14ac:dyDescent="0.2">
      <c r="B17" s="27"/>
      <c r="C17" s="28" t="s">
        <v>28</v>
      </c>
      <c r="D17" s="190">
        <v>13052</v>
      </c>
      <c r="E17" s="53">
        <v>16241</v>
      </c>
      <c r="F17" s="248">
        <v>124.43303708243947</v>
      </c>
      <c r="G17" s="190">
        <v>27406</v>
      </c>
      <c r="H17" s="53">
        <v>32706</v>
      </c>
      <c r="I17" s="54">
        <v>119.33883091293877</v>
      </c>
      <c r="K17" s="87" t="s">
        <v>71</v>
      </c>
      <c r="L17" s="87"/>
      <c r="M17" s="87"/>
      <c r="N17" s="87"/>
      <c r="O17" s="87" t="s">
        <v>97</v>
      </c>
      <c r="P17" s="87"/>
      <c r="Q17" s="87"/>
      <c r="R17" s="87"/>
      <c r="V17" s="284"/>
      <c r="W17" s="161"/>
      <c r="X17" s="161"/>
      <c r="Y17" s="161"/>
      <c r="Z17" s="161"/>
      <c r="AA17" s="161"/>
      <c r="AB17" s="161"/>
      <c r="AC17" s="161"/>
      <c r="AD17" s="161"/>
    </row>
    <row r="18" spans="1:30" ht="15" customHeight="1" x14ac:dyDescent="0.2">
      <c r="B18" s="27"/>
      <c r="C18" s="28" t="s">
        <v>29</v>
      </c>
      <c r="D18" s="190">
        <v>3286</v>
      </c>
      <c r="E18" s="53">
        <v>4281</v>
      </c>
      <c r="F18" s="248">
        <v>130.27997565429092</v>
      </c>
      <c r="G18" s="190">
        <v>5916</v>
      </c>
      <c r="H18" s="53">
        <v>7840</v>
      </c>
      <c r="I18" s="54">
        <v>132.52197430696418</v>
      </c>
      <c r="K18" s="90" t="s">
        <v>105</v>
      </c>
      <c r="L18" s="87"/>
      <c r="M18" s="87"/>
      <c r="N18" s="87"/>
      <c r="O18" s="87" t="s">
        <v>98</v>
      </c>
      <c r="P18" s="87"/>
      <c r="Q18" s="87"/>
      <c r="R18" s="87"/>
      <c r="V18" s="284"/>
      <c r="W18" s="161"/>
      <c r="X18" s="161"/>
      <c r="Y18" s="161"/>
      <c r="Z18" s="161"/>
      <c r="AA18" s="161"/>
      <c r="AB18" s="161"/>
      <c r="AC18" s="161"/>
      <c r="AD18" s="161"/>
    </row>
    <row r="19" spans="1:30" ht="15" customHeight="1" x14ac:dyDescent="0.2">
      <c r="B19" s="27"/>
      <c r="C19" s="28" t="s">
        <v>30</v>
      </c>
      <c r="D19" s="190">
        <v>2638</v>
      </c>
      <c r="E19" s="53">
        <v>2898</v>
      </c>
      <c r="F19" s="248">
        <v>109.85595147839274</v>
      </c>
      <c r="G19" s="190">
        <v>4783</v>
      </c>
      <c r="H19" s="53">
        <v>5569</v>
      </c>
      <c r="I19" s="54">
        <v>116.43320091992473</v>
      </c>
      <c r="K19" s="87"/>
      <c r="L19" s="87"/>
      <c r="M19" s="87"/>
      <c r="N19" s="87"/>
      <c r="O19" s="87" t="s">
        <v>99</v>
      </c>
      <c r="P19" s="87"/>
      <c r="Q19" s="87"/>
      <c r="R19" s="87"/>
      <c r="V19" s="284"/>
      <c r="W19" s="161"/>
      <c r="X19" s="161"/>
      <c r="Y19" s="161"/>
      <c r="Z19" s="161"/>
      <c r="AA19" s="161"/>
      <c r="AB19" s="161"/>
      <c r="AC19" s="161"/>
      <c r="AD19" s="161"/>
    </row>
    <row r="20" spans="1:30" ht="15" customHeight="1" x14ac:dyDescent="0.2">
      <c r="B20" s="27"/>
      <c r="C20" s="28" t="s">
        <v>31</v>
      </c>
      <c r="D20" s="190">
        <v>2349</v>
      </c>
      <c r="E20" s="53">
        <v>2784</v>
      </c>
      <c r="F20" s="248">
        <v>118.5185185185185</v>
      </c>
      <c r="G20" s="190">
        <v>4765</v>
      </c>
      <c r="H20" s="53">
        <v>6272</v>
      </c>
      <c r="I20" s="54">
        <v>131.62644281217209</v>
      </c>
      <c r="K20" s="87"/>
      <c r="L20" s="87"/>
      <c r="M20" s="87"/>
      <c r="N20" s="87"/>
      <c r="O20" s="87" t="s">
        <v>104</v>
      </c>
      <c r="P20" s="87"/>
      <c r="Q20" s="87"/>
      <c r="R20" s="87"/>
      <c r="V20" s="284"/>
      <c r="W20" s="161"/>
      <c r="X20" s="161"/>
      <c r="Y20" s="161"/>
      <c r="Z20" s="161"/>
      <c r="AA20" s="161"/>
      <c r="AB20" s="161"/>
      <c r="AC20" s="161"/>
      <c r="AD20" s="161"/>
    </row>
    <row r="21" spans="1:30" ht="15" customHeight="1" x14ac:dyDescent="0.2">
      <c r="B21" s="27"/>
      <c r="C21" s="28" t="s">
        <v>32</v>
      </c>
      <c r="D21" s="190">
        <v>591</v>
      </c>
      <c r="E21" s="53">
        <v>765</v>
      </c>
      <c r="F21" s="248">
        <v>129.44162436548223</v>
      </c>
      <c r="G21" s="190">
        <v>1252</v>
      </c>
      <c r="H21" s="53">
        <v>1943</v>
      </c>
      <c r="I21" s="54">
        <v>155.19169329073483</v>
      </c>
      <c r="K21" s="87"/>
      <c r="L21" s="87"/>
      <c r="M21" s="87"/>
      <c r="N21" s="87"/>
      <c r="O21" s="87" t="s">
        <v>100</v>
      </c>
      <c r="P21" s="87"/>
      <c r="Q21" s="87"/>
      <c r="R21" s="87"/>
      <c r="V21" s="284"/>
      <c r="W21" s="161"/>
      <c r="X21" s="161"/>
      <c r="Y21" s="161"/>
      <c r="Z21" s="161"/>
      <c r="AA21" s="161"/>
      <c r="AB21" s="161"/>
      <c r="AC21" s="161"/>
      <c r="AD21" s="161"/>
    </row>
    <row r="22" spans="1:30" ht="15" customHeight="1" x14ac:dyDescent="0.2">
      <c r="B22" s="27"/>
      <c r="C22" s="28" t="s">
        <v>33</v>
      </c>
      <c r="D22" s="190">
        <v>11007</v>
      </c>
      <c r="E22" s="53">
        <v>12506</v>
      </c>
      <c r="F22" s="248">
        <v>113.6186063414191</v>
      </c>
      <c r="G22" s="190">
        <v>23000</v>
      </c>
      <c r="H22" s="53">
        <v>25587</v>
      </c>
      <c r="I22" s="54">
        <v>111.24782608695651</v>
      </c>
      <c r="K22" s="87"/>
      <c r="L22" s="87"/>
      <c r="M22" s="87"/>
      <c r="N22" s="87"/>
      <c r="O22" s="87" t="s">
        <v>102</v>
      </c>
      <c r="P22" s="87"/>
      <c r="Q22" s="87"/>
      <c r="R22" s="87"/>
      <c r="V22" s="284"/>
      <c r="W22" s="161"/>
      <c r="X22" s="161"/>
      <c r="Y22" s="161"/>
      <c r="Z22" s="161"/>
      <c r="AA22" s="161"/>
      <c r="AB22" s="161"/>
      <c r="AC22" s="161"/>
      <c r="AD22" s="161"/>
    </row>
    <row r="23" spans="1:30" ht="15" customHeight="1" x14ac:dyDescent="0.2">
      <c r="B23" s="27"/>
      <c r="C23" s="28" t="s">
        <v>34</v>
      </c>
      <c r="D23" s="190">
        <v>3109</v>
      </c>
      <c r="E23" s="53">
        <v>3157</v>
      </c>
      <c r="F23" s="248">
        <v>101.54390479253779</v>
      </c>
      <c r="G23" s="190">
        <v>6097</v>
      </c>
      <c r="H23" s="53">
        <v>6452</v>
      </c>
      <c r="I23" s="54">
        <v>105.82253567328195</v>
      </c>
      <c r="K23" s="87"/>
      <c r="L23" s="87"/>
      <c r="M23" s="87"/>
      <c r="N23" s="87"/>
      <c r="O23" s="87" t="s">
        <v>117</v>
      </c>
      <c r="P23" s="87"/>
      <c r="Q23" s="87"/>
      <c r="R23" s="87"/>
      <c r="V23" s="284"/>
      <c r="W23" s="161"/>
      <c r="X23" s="161"/>
      <c r="Y23" s="161"/>
      <c r="Z23" s="161"/>
      <c r="AA23" s="161"/>
      <c r="AB23" s="161"/>
      <c r="AC23" s="161"/>
      <c r="AD23" s="161"/>
    </row>
    <row r="24" spans="1:30" ht="15" customHeight="1" x14ac:dyDescent="0.2">
      <c r="B24" s="27"/>
      <c r="C24" s="28" t="s">
        <v>56</v>
      </c>
      <c r="D24" s="190">
        <v>799</v>
      </c>
      <c r="E24" s="53">
        <v>918</v>
      </c>
      <c r="F24" s="248">
        <v>114.89361702127661</v>
      </c>
      <c r="G24" s="190">
        <v>1843</v>
      </c>
      <c r="H24" s="53">
        <v>3052</v>
      </c>
      <c r="I24" s="54">
        <v>165.59956592512208</v>
      </c>
      <c r="K24" s="87"/>
      <c r="L24" s="87"/>
      <c r="M24" s="87"/>
      <c r="N24" s="87"/>
      <c r="O24" s="87" t="s">
        <v>115</v>
      </c>
      <c r="P24" s="87"/>
      <c r="Q24" s="87"/>
      <c r="R24" s="87"/>
      <c r="V24" s="284"/>
      <c r="W24" s="161"/>
      <c r="X24" s="161"/>
      <c r="Y24" s="161"/>
      <c r="Z24" s="161"/>
      <c r="AA24" s="161"/>
      <c r="AB24" s="161"/>
      <c r="AC24" s="161"/>
      <c r="AD24" s="161"/>
    </row>
    <row r="25" spans="1:30" ht="15" customHeight="1" x14ac:dyDescent="0.2">
      <c r="B25" s="27"/>
      <c r="C25" s="28" t="s">
        <v>35</v>
      </c>
      <c r="D25" s="190">
        <v>2453</v>
      </c>
      <c r="E25" s="53">
        <v>2982</v>
      </c>
      <c r="F25" s="248">
        <v>121.56543008560945</v>
      </c>
      <c r="G25" s="190">
        <v>5816</v>
      </c>
      <c r="H25" s="53">
        <v>6070</v>
      </c>
      <c r="I25" s="54">
        <v>104.36726272352132</v>
      </c>
      <c r="K25" s="87"/>
      <c r="L25" s="87"/>
      <c r="M25" s="87"/>
      <c r="N25" s="87"/>
      <c r="O25" s="87" t="s">
        <v>116</v>
      </c>
      <c r="P25" s="87"/>
      <c r="Q25" s="87"/>
      <c r="R25" s="87"/>
      <c r="V25" s="284"/>
      <c r="W25" s="161"/>
      <c r="X25" s="161"/>
      <c r="Y25" s="161"/>
      <c r="Z25" s="161"/>
      <c r="AA25" s="161"/>
      <c r="AB25" s="161"/>
      <c r="AC25" s="161"/>
      <c r="AD25" s="161"/>
    </row>
    <row r="26" spans="1:30" ht="15" customHeight="1" x14ac:dyDescent="0.2">
      <c r="B26" s="27"/>
      <c r="C26" s="28" t="s">
        <v>36</v>
      </c>
      <c r="D26" s="190">
        <v>1818</v>
      </c>
      <c r="E26" s="53">
        <v>2486</v>
      </c>
      <c r="F26" s="248">
        <v>136.74367436743674</v>
      </c>
      <c r="G26" s="190">
        <v>4000</v>
      </c>
      <c r="H26" s="53">
        <v>5716</v>
      </c>
      <c r="I26" s="54">
        <v>142.9</v>
      </c>
      <c r="K26" s="87"/>
      <c r="L26" s="87"/>
      <c r="M26" s="87"/>
      <c r="N26" s="87"/>
      <c r="O26" s="87" t="s">
        <v>103</v>
      </c>
      <c r="P26" s="87"/>
      <c r="Q26" s="87"/>
      <c r="R26" s="87"/>
      <c r="V26" s="284"/>
      <c r="W26" s="161"/>
      <c r="X26" s="161"/>
      <c r="Y26" s="161"/>
      <c r="Z26" s="161"/>
      <c r="AA26" s="161"/>
      <c r="AB26" s="161"/>
      <c r="AC26" s="161"/>
      <c r="AD26" s="161"/>
    </row>
    <row r="27" spans="1:30" ht="15" customHeight="1" x14ac:dyDescent="0.2">
      <c r="B27" s="27"/>
      <c r="C27" s="28" t="s">
        <v>37</v>
      </c>
      <c r="D27" s="190">
        <v>1398</v>
      </c>
      <c r="E27" s="53">
        <v>1866</v>
      </c>
      <c r="F27" s="248">
        <v>133.47639484978541</v>
      </c>
      <c r="G27" s="190">
        <v>2560</v>
      </c>
      <c r="H27" s="53">
        <v>3414</v>
      </c>
      <c r="I27" s="54">
        <v>133.359375</v>
      </c>
      <c r="K27" s="87"/>
      <c r="L27" s="87"/>
      <c r="M27" s="87"/>
      <c r="N27" s="87"/>
      <c r="O27" s="87" t="s">
        <v>101</v>
      </c>
      <c r="P27" s="87"/>
      <c r="Q27" s="87"/>
      <c r="R27" s="87"/>
      <c r="V27" s="284"/>
      <c r="W27" s="161"/>
      <c r="X27" s="161"/>
      <c r="Y27" s="161"/>
      <c r="Z27" s="161"/>
      <c r="AA27" s="161"/>
      <c r="AB27" s="161"/>
      <c r="AC27" s="161"/>
      <c r="AD27" s="161"/>
    </row>
    <row r="28" spans="1:30" ht="15" customHeight="1" x14ac:dyDescent="0.2">
      <c r="B28" s="27"/>
      <c r="C28" s="28" t="s">
        <v>38</v>
      </c>
      <c r="D28" s="190">
        <v>6256</v>
      </c>
      <c r="E28" s="53">
        <v>6973</v>
      </c>
      <c r="F28" s="248">
        <v>111.46099744245524</v>
      </c>
      <c r="G28" s="190">
        <v>9964</v>
      </c>
      <c r="H28" s="53">
        <v>11076</v>
      </c>
      <c r="I28" s="54">
        <v>111.1601766358892</v>
      </c>
      <c r="K28" s="87"/>
      <c r="L28" s="87"/>
      <c r="M28" s="87"/>
      <c r="N28" s="87"/>
      <c r="O28" s="87" t="s">
        <v>75</v>
      </c>
      <c r="P28" s="87"/>
      <c r="Q28" s="87"/>
      <c r="R28" s="87"/>
      <c r="V28" s="284"/>
      <c r="W28" s="161"/>
      <c r="X28" s="161"/>
      <c r="Y28" s="161"/>
      <c r="Z28" s="161"/>
      <c r="AA28" s="161"/>
      <c r="AB28" s="161"/>
      <c r="AC28" s="161"/>
      <c r="AD28" s="161"/>
    </row>
    <row r="29" spans="1:30" ht="15" customHeight="1" x14ac:dyDescent="0.2">
      <c r="B29" s="27"/>
      <c r="C29" s="28" t="s">
        <v>50</v>
      </c>
      <c r="D29" s="190">
        <v>9232</v>
      </c>
      <c r="E29" s="53">
        <v>9710</v>
      </c>
      <c r="F29" s="248">
        <v>105.17764298093589</v>
      </c>
      <c r="G29" s="190">
        <v>16847</v>
      </c>
      <c r="H29" s="53">
        <v>19282</v>
      </c>
      <c r="I29" s="54">
        <v>114.45361191903602</v>
      </c>
      <c r="K29" s="87"/>
      <c r="L29" s="87"/>
      <c r="M29" s="87"/>
      <c r="N29" s="87"/>
      <c r="O29" s="87" t="s">
        <v>76</v>
      </c>
      <c r="P29" s="87"/>
      <c r="Q29" s="87"/>
      <c r="R29" s="87"/>
      <c r="V29" s="284"/>
      <c r="W29" s="161"/>
      <c r="X29" s="161"/>
      <c r="Y29" s="161"/>
      <c r="Z29" s="161"/>
      <c r="AA29" s="161"/>
      <c r="AB29" s="161"/>
      <c r="AC29" s="161"/>
      <c r="AD29" s="161"/>
    </row>
    <row r="30" spans="1:30" ht="15" customHeight="1" x14ac:dyDescent="0.2">
      <c r="A30" s="2"/>
      <c r="B30" s="27"/>
      <c r="C30" s="28" t="s">
        <v>39</v>
      </c>
      <c r="D30" s="190">
        <v>3177</v>
      </c>
      <c r="E30" s="53">
        <v>3817</v>
      </c>
      <c r="F30" s="248">
        <v>120.14479068303432</v>
      </c>
      <c r="G30" s="190">
        <v>6977</v>
      </c>
      <c r="H30" s="53">
        <v>8628</v>
      </c>
      <c r="I30" s="54">
        <v>123.66346567292533</v>
      </c>
      <c r="K30" s="87"/>
      <c r="L30" s="87"/>
      <c r="M30" s="87"/>
      <c r="N30" s="87"/>
      <c r="O30" s="87" t="s">
        <v>77</v>
      </c>
      <c r="P30" s="87"/>
      <c r="Q30" s="87"/>
      <c r="R30" s="87"/>
      <c r="V30" s="284"/>
      <c r="W30" s="161"/>
      <c r="X30" s="161"/>
      <c r="Y30" s="161"/>
      <c r="Z30" s="161"/>
      <c r="AA30" s="161"/>
      <c r="AB30" s="161"/>
      <c r="AC30" s="161"/>
      <c r="AD30" s="161"/>
    </row>
    <row r="31" spans="1:30" ht="15" customHeight="1" x14ac:dyDescent="0.2">
      <c r="A31" s="2"/>
      <c r="B31" s="55"/>
      <c r="C31" s="28" t="s">
        <v>40</v>
      </c>
      <c r="D31" s="190">
        <v>1337</v>
      </c>
      <c r="E31" s="53">
        <v>1361</v>
      </c>
      <c r="F31" s="248">
        <v>101.79506357516827</v>
      </c>
      <c r="G31" s="190">
        <v>3243</v>
      </c>
      <c r="H31" s="53">
        <v>3317</v>
      </c>
      <c r="I31" s="54">
        <v>102.28183780450199</v>
      </c>
      <c r="V31" s="284"/>
      <c r="W31" s="161"/>
      <c r="X31" s="161"/>
      <c r="Y31" s="161"/>
      <c r="Z31" s="161"/>
      <c r="AA31" s="161"/>
      <c r="AB31" s="161"/>
      <c r="AC31" s="161"/>
      <c r="AD31" s="161"/>
    </row>
    <row r="32" spans="1:30" ht="15" customHeight="1" x14ac:dyDescent="0.2">
      <c r="B32" s="55"/>
      <c r="C32" s="28" t="s">
        <v>41</v>
      </c>
      <c r="D32" s="190">
        <v>2585</v>
      </c>
      <c r="E32" s="53">
        <v>2836</v>
      </c>
      <c r="F32" s="248">
        <v>109.70986460348162</v>
      </c>
      <c r="G32" s="190">
        <v>5526</v>
      </c>
      <c r="H32" s="53">
        <v>6009</v>
      </c>
      <c r="I32" s="54">
        <v>108.74049945711184</v>
      </c>
      <c r="V32" s="284"/>
      <c r="W32" s="161"/>
      <c r="X32" s="161"/>
      <c r="Y32" s="161"/>
      <c r="Z32" s="161"/>
      <c r="AA32" s="161"/>
      <c r="AB32" s="161"/>
      <c r="AC32" s="161"/>
      <c r="AD32" s="161"/>
    </row>
    <row r="33" spans="1:30" ht="15" customHeight="1" x14ac:dyDescent="0.2">
      <c r="B33" s="27"/>
      <c r="C33" s="28" t="s">
        <v>42</v>
      </c>
      <c r="D33" s="190">
        <v>2397</v>
      </c>
      <c r="E33" s="53">
        <v>2066</v>
      </c>
      <c r="F33" s="248">
        <v>86.191072173550282</v>
      </c>
      <c r="G33" s="190">
        <v>5291</v>
      </c>
      <c r="H33" s="53">
        <v>4697</v>
      </c>
      <c r="I33" s="54">
        <v>88.773388773388774</v>
      </c>
      <c r="V33" s="284"/>
      <c r="W33" s="161"/>
      <c r="X33" s="161"/>
      <c r="Y33" s="161"/>
      <c r="Z33" s="161"/>
      <c r="AA33" s="161"/>
      <c r="AB33" s="161"/>
      <c r="AC33" s="161"/>
      <c r="AD33" s="161"/>
    </row>
    <row r="34" spans="1:30" ht="15" customHeight="1" x14ac:dyDescent="0.2">
      <c r="B34" s="27"/>
      <c r="C34" s="28" t="s">
        <v>51</v>
      </c>
      <c r="D34" s="190">
        <v>5768</v>
      </c>
      <c r="E34" s="53">
        <v>6132</v>
      </c>
      <c r="F34" s="248">
        <v>106.31067961165049</v>
      </c>
      <c r="G34" s="190">
        <v>14598</v>
      </c>
      <c r="H34" s="53">
        <v>14514</v>
      </c>
      <c r="I34" s="54">
        <v>99.424578709412245</v>
      </c>
      <c r="V34" s="284"/>
      <c r="W34" s="161"/>
      <c r="X34" s="161"/>
      <c r="Y34" s="161"/>
      <c r="Z34" s="161"/>
      <c r="AA34" s="161"/>
      <c r="AB34" s="161"/>
      <c r="AC34" s="161"/>
      <c r="AD34" s="161"/>
    </row>
    <row r="35" spans="1:30" ht="15" customHeight="1" x14ac:dyDescent="0.2">
      <c r="B35" s="27"/>
      <c r="C35" s="28" t="s">
        <v>60</v>
      </c>
      <c r="D35" s="190">
        <v>767</v>
      </c>
      <c r="E35" s="53">
        <v>2290</v>
      </c>
      <c r="F35" s="248">
        <v>298.56584093872232</v>
      </c>
      <c r="G35" s="190">
        <v>2657</v>
      </c>
      <c r="H35" s="53">
        <v>3826</v>
      </c>
      <c r="I35" s="54">
        <v>143.99698908543471</v>
      </c>
      <c r="V35" s="284"/>
      <c r="W35" s="161"/>
      <c r="X35" s="161"/>
      <c r="Y35" s="161"/>
      <c r="Z35" s="161"/>
      <c r="AA35" s="161"/>
      <c r="AB35" s="161"/>
      <c r="AC35" s="161"/>
      <c r="AD35" s="161"/>
    </row>
    <row r="36" spans="1:30" ht="15" customHeight="1" x14ac:dyDescent="0.2">
      <c r="B36" s="27"/>
      <c r="C36" s="28" t="s">
        <v>43</v>
      </c>
      <c r="D36" s="190">
        <v>4047</v>
      </c>
      <c r="E36" s="53">
        <v>4637</v>
      </c>
      <c r="F36" s="248">
        <v>114.57870027180628</v>
      </c>
      <c r="G36" s="190">
        <v>10252</v>
      </c>
      <c r="H36" s="53">
        <v>11084</v>
      </c>
      <c r="I36" s="54">
        <v>108.11548966055405</v>
      </c>
      <c r="V36" s="284"/>
      <c r="W36" s="161"/>
      <c r="X36" s="161"/>
      <c r="Y36" s="161"/>
      <c r="Z36" s="161"/>
      <c r="AA36" s="161"/>
      <c r="AB36" s="161"/>
      <c r="AC36" s="161"/>
      <c r="AD36" s="161"/>
    </row>
    <row r="37" spans="1:30" ht="18.75" customHeight="1" x14ac:dyDescent="0.2">
      <c r="B37" s="27"/>
      <c r="C37" s="28" t="s">
        <v>44</v>
      </c>
      <c r="D37" s="190">
        <v>1410</v>
      </c>
      <c r="E37" s="53">
        <v>1759</v>
      </c>
      <c r="F37" s="248">
        <v>124.75177304964539</v>
      </c>
      <c r="G37" s="190">
        <v>3322</v>
      </c>
      <c r="H37" s="53">
        <v>4587</v>
      </c>
      <c r="I37" s="54">
        <v>138.07947019867549</v>
      </c>
      <c r="V37" s="284"/>
      <c r="W37" s="161"/>
      <c r="X37" s="161"/>
      <c r="Y37" s="161"/>
      <c r="Z37" s="161"/>
      <c r="AA37" s="161"/>
      <c r="AB37" s="161"/>
      <c r="AC37" s="161"/>
      <c r="AD37" s="161"/>
    </row>
    <row r="38" spans="1:30" ht="15" customHeight="1" x14ac:dyDescent="0.2">
      <c r="B38" s="27"/>
      <c r="C38" s="28" t="s">
        <v>45</v>
      </c>
      <c r="D38" s="190">
        <v>4049</v>
      </c>
      <c r="E38" s="53">
        <v>3801</v>
      </c>
      <c r="F38" s="248">
        <v>93.875030871820201</v>
      </c>
      <c r="G38" s="190">
        <v>5779</v>
      </c>
      <c r="H38" s="53">
        <v>6140</v>
      </c>
      <c r="I38" s="54">
        <v>106.24675549403011</v>
      </c>
      <c r="V38" s="284"/>
      <c r="W38" s="161"/>
      <c r="X38" s="161"/>
      <c r="Y38" s="161"/>
      <c r="Z38" s="161"/>
      <c r="AA38" s="161"/>
      <c r="AB38" s="161"/>
      <c r="AC38" s="161"/>
      <c r="AD38" s="161"/>
    </row>
    <row r="39" spans="1:30" ht="15" customHeight="1" x14ac:dyDescent="0.2">
      <c r="B39" s="27"/>
      <c r="C39" s="28" t="s">
        <v>57</v>
      </c>
      <c r="D39" s="190">
        <v>1189</v>
      </c>
      <c r="E39" s="53">
        <v>1184</v>
      </c>
      <c r="F39" s="248">
        <v>99.579478553406219</v>
      </c>
      <c r="G39" s="190">
        <v>2706</v>
      </c>
      <c r="H39" s="53">
        <v>2822</v>
      </c>
      <c r="I39" s="54">
        <v>104.28677014042869</v>
      </c>
      <c r="V39" s="284"/>
      <c r="W39" s="161"/>
      <c r="X39" s="161"/>
      <c r="Y39" s="161"/>
      <c r="Z39" s="161"/>
      <c r="AA39" s="161"/>
      <c r="AB39" s="161"/>
      <c r="AC39" s="161"/>
      <c r="AD39" s="161"/>
    </row>
    <row r="40" spans="1:30" ht="15" customHeight="1" x14ac:dyDescent="0.2">
      <c r="B40" s="27"/>
      <c r="C40" s="28" t="s">
        <v>58</v>
      </c>
      <c r="D40" s="190">
        <v>4107</v>
      </c>
      <c r="E40" s="53">
        <v>5904</v>
      </c>
      <c r="F40" s="248">
        <v>143.754565376187</v>
      </c>
      <c r="G40" s="190">
        <v>6520</v>
      </c>
      <c r="H40" s="53">
        <v>8538</v>
      </c>
      <c r="I40" s="54">
        <v>130.95092024539878</v>
      </c>
      <c r="V40" s="284"/>
      <c r="W40" s="161"/>
      <c r="X40" s="161"/>
      <c r="Y40" s="161"/>
      <c r="Z40" s="161"/>
      <c r="AA40" s="161"/>
      <c r="AB40" s="161"/>
      <c r="AC40" s="161"/>
      <c r="AD40" s="161"/>
    </row>
    <row r="41" spans="1:30" ht="15" customHeight="1" x14ac:dyDescent="0.2">
      <c r="B41" s="27"/>
      <c r="C41" s="28" t="s">
        <v>59</v>
      </c>
      <c r="D41" s="190">
        <v>23022</v>
      </c>
      <c r="E41" s="53">
        <v>28559</v>
      </c>
      <c r="F41" s="248">
        <v>124.05090782729562</v>
      </c>
      <c r="G41" s="190">
        <v>25276</v>
      </c>
      <c r="H41" s="53">
        <v>32122</v>
      </c>
      <c r="I41" s="54">
        <v>127.08498180091787</v>
      </c>
      <c r="V41" s="284"/>
      <c r="W41" s="161"/>
      <c r="X41" s="161"/>
      <c r="Y41" s="161"/>
      <c r="Z41" s="161"/>
      <c r="AA41" s="161"/>
      <c r="AB41" s="161"/>
      <c r="AC41" s="161"/>
      <c r="AD41" s="161"/>
    </row>
    <row r="42" spans="1:30" ht="15" customHeight="1" x14ac:dyDescent="0.2">
      <c r="B42" s="27"/>
      <c r="C42" s="28" t="s">
        <v>46</v>
      </c>
      <c r="D42" s="190">
        <v>1748</v>
      </c>
      <c r="E42" s="53">
        <v>1721</v>
      </c>
      <c r="F42" s="248">
        <v>98.455377574370701</v>
      </c>
      <c r="G42" s="190">
        <v>4058</v>
      </c>
      <c r="H42" s="53">
        <v>4305</v>
      </c>
      <c r="I42" s="54">
        <v>106.08674223755546</v>
      </c>
      <c r="V42" s="284"/>
      <c r="W42" s="161"/>
      <c r="X42" s="161"/>
      <c r="Y42" s="161"/>
      <c r="Z42" s="161"/>
      <c r="AA42" s="161"/>
      <c r="AB42" s="161"/>
      <c r="AC42" s="161"/>
      <c r="AD42" s="161"/>
    </row>
    <row r="43" spans="1:30" ht="15" customHeight="1" x14ac:dyDescent="0.2">
      <c r="B43" s="27"/>
      <c r="C43" s="28" t="s">
        <v>47</v>
      </c>
      <c r="D43" s="190">
        <v>8633</v>
      </c>
      <c r="E43" s="53">
        <v>10313</v>
      </c>
      <c r="F43" s="248">
        <v>119.46021081895053</v>
      </c>
      <c r="G43" s="190">
        <v>19612</v>
      </c>
      <c r="H43" s="53">
        <v>24257</v>
      </c>
      <c r="I43" s="54">
        <v>123.68447889047522</v>
      </c>
      <c r="V43" s="284"/>
      <c r="W43" s="161"/>
      <c r="X43" s="161"/>
      <c r="Y43" s="161"/>
      <c r="Z43" s="161"/>
      <c r="AA43" s="161"/>
      <c r="AB43" s="161"/>
      <c r="AC43" s="161"/>
      <c r="AD43" s="161"/>
    </row>
    <row r="44" spans="1:30" ht="15" customHeight="1" x14ac:dyDescent="0.2">
      <c r="A44" s="2"/>
      <c r="B44" s="27"/>
      <c r="C44" s="28" t="s">
        <v>48</v>
      </c>
      <c r="D44" s="190">
        <v>13005</v>
      </c>
      <c r="E44" s="53">
        <v>22042</v>
      </c>
      <c r="F44" s="248">
        <v>169.48865820838139</v>
      </c>
      <c r="G44" s="190">
        <v>26744</v>
      </c>
      <c r="H44" s="53">
        <v>36837</v>
      </c>
      <c r="I44" s="54">
        <v>137.73930601256356</v>
      </c>
      <c r="V44" s="284"/>
      <c r="W44" s="161"/>
      <c r="X44" s="161"/>
      <c r="Y44" s="161"/>
      <c r="Z44" s="161"/>
      <c r="AA44" s="161"/>
      <c r="AB44" s="161"/>
      <c r="AC44" s="161"/>
      <c r="AD44" s="161"/>
    </row>
    <row r="45" spans="1:30" x14ac:dyDescent="0.2">
      <c r="V45" s="161"/>
      <c r="W45" s="161"/>
      <c r="X45" s="161"/>
      <c r="Y45" s="161"/>
      <c r="Z45" s="161"/>
      <c r="AA45" s="161"/>
      <c r="AB45" s="161"/>
      <c r="AC45" s="161"/>
      <c r="AD45" s="161"/>
    </row>
    <row r="46" spans="1:30" x14ac:dyDescent="0.2">
      <c r="V46" s="161"/>
      <c r="W46" s="284"/>
      <c r="X46" s="161"/>
      <c r="Y46" s="161"/>
      <c r="Z46" s="161"/>
      <c r="AA46" s="161"/>
      <c r="AB46" s="161"/>
      <c r="AC46" s="161"/>
      <c r="AD46" s="161"/>
    </row>
    <row r="48" spans="1:30" x14ac:dyDescent="0.2">
      <c r="X48" s="62"/>
      <c r="Y48" s="62"/>
    </row>
    <row r="49" spans="24:25" x14ac:dyDescent="0.2">
      <c r="X49" s="62"/>
      <c r="Y49" s="62"/>
    </row>
    <row r="50" spans="24:25" x14ac:dyDescent="0.2">
      <c r="X50" s="62"/>
      <c r="Y50" s="62"/>
    </row>
    <row r="51" spans="24:25" x14ac:dyDescent="0.2">
      <c r="X51" s="62"/>
      <c r="Y51" s="62"/>
    </row>
    <row r="52" spans="24:25" x14ac:dyDescent="0.2">
      <c r="X52" s="62"/>
      <c r="Y52" s="62"/>
    </row>
    <row r="53" spans="24:25" x14ac:dyDescent="0.2">
      <c r="X53" s="62"/>
      <c r="Y53" s="62"/>
    </row>
    <row r="54" spans="24:25" x14ac:dyDescent="0.2">
      <c r="X54" s="62"/>
      <c r="Y54" s="62"/>
    </row>
    <row r="55" spans="24:25" x14ac:dyDescent="0.2">
      <c r="X55" s="62"/>
      <c r="Y55" s="62"/>
    </row>
    <row r="56" spans="24:25" x14ac:dyDescent="0.2">
      <c r="X56" s="62"/>
      <c r="Y56" s="62"/>
    </row>
    <row r="57" spans="24:25" x14ac:dyDescent="0.2">
      <c r="X57" s="62"/>
      <c r="Y57" s="62"/>
    </row>
    <row r="58" spans="24:25" x14ac:dyDescent="0.2">
      <c r="X58" s="62"/>
      <c r="Y58" s="62"/>
    </row>
    <row r="59" spans="24:25" x14ac:dyDescent="0.2">
      <c r="X59" s="62"/>
      <c r="Y59" s="62"/>
    </row>
    <row r="60" spans="24:25" x14ac:dyDescent="0.2">
      <c r="X60" s="62"/>
      <c r="Y60" s="62"/>
    </row>
    <row r="61" spans="24:25" x14ac:dyDescent="0.2">
      <c r="X61" s="62"/>
      <c r="Y61" s="62"/>
    </row>
    <row r="62" spans="24:25" x14ac:dyDescent="0.2">
      <c r="X62" s="62"/>
      <c r="Y62" s="62"/>
    </row>
    <row r="63" spans="24:25" x14ac:dyDescent="0.2">
      <c r="X63" s="62"/>
      <c r="Y63" s="62"/>
    </row>
    <row r="64" spans="24:25" x14ac:dyDescent="0.2">
      <c r="X64" s="62"/>
      <c r="Y64" s="62"/>
    </row>
    <row r="65" spans="24:25" x14ac:dyDescent="0.2">
      <c r="X65" s="62"/>
      <c r="Y65" s="62"/>
    </row>
    <row r="66" spans="24:25" x14ac:dyDescent="0.2">
      <c r="X66" s="62"/>
      <c r="Y66" s="62"/>
    </row>
    <row r="67" spans="24:25" x14ac:dyDescent="0.2">
      <c r="X67" s="62"/>
      <c r="Y67" s="62"/>
    </row>
    <row r="68" spans="24:25" x14ac:dyDescent="0.2">
      <c r="X68" s="62"/>
      <c r="Y68" s="62"/>
    </row>
    <row r="69" spans="24:25" x14ac:dyDescent="0.2">
      <c r="X69" s="62"/>
      <c r="Y69" s="62"/>
    </row>
    <row r="70" spans="24:25" x14ac:dyDescent="0.2">
      <c r="X70" s="62"/>
      <c r="Y70" s="62"/>
    </row>
    <row r="71" spans="24:25" x14ac:dyDescent="0.2">
      <c r="X71" s="62"/>
      <c r="Y71" s="62"/>
    </row>
    <row r="72" spans="24:25" x14ac:dyDescent="0.2">
      <c r="X72" s="62"/>
      <c r="Y72" s="62"/>
    </row>
    <row r="73" spans="24:25" x14ac:dyDescent="0.2">
      <c r="X73" s="62"/>
      <c r="Y73" s="62"/>
    </row>
    <row r="74" spans="24:25" x14ac:dyDescent="0.2">
      <c r="X74" s="62"/>
      <c r="Y74" s="62"/>
    </row>
    <row r="75" spans="24:25" x14ac:dyDescent="0.2">
      <c r="X75" s="62"/>
      <c r="Y75" s="62"/>
    </row>
    <row r="76" spans="24:25" x14ac:dyDescent="0.2">
      <c r="X76" s="62"/>
      <c r="Y76" s="62"/>
    </row>
    <row r="77" spans="24:25" x14ac:dyDescent="0.2">
      <c r="X77" s="62"/>
      <c r="Y77" s="62"/>
    </row>
    <row r="78" spans="24:25" x14ac:dyDescent="0.2">
      <c r="X78" s="62"/>
      <c r="Y78" s="62"/>
    </row>
    <row r="79" spans="24:25" x14ac:dyDescent="0.2">
      <c r="X79" s="62"/>
      <c r="Y79" s="62"/>
    </row>
    <row r="80" spans="24:25" x14ac:dyDescent="0.2">
      <c r="X80" s="62"/>
      <c r="Y80" s="62"/>
    </row>
    <row r="81" spans="24:25" x14ac:dyDescent="0.2">
      <c r="X81" s="62"/>
      <c r="Y81" s="62"/>
    </row>
    <row r="82" spans="24:25" x14ac:dyDescent="0.2">
      <c r="X82" s="62"/>
      <c r="Y82" s="62"/>
    </row>
    <row r="83" spans="24:25" x14ac:dyDescent="0.2">
      <c r="X83" s="62"/>
      <c r="Y83" s="62"/>
    </row>
    <row r="84" spans="24:25" x14ac:dyDescent="0.2">
      <c r="X84" s="62"/>
      <c r="Y84" s="62"/>
    </row>
    <row r="85" spans="24:25" x14ac:dyDescent="0.2">
      <c r="X85" s="62"/>
      <c r="Y85" s="62"/>
    </row>
    <row r="86" spans="24:25" x14ac:dyDescent="0.2">
      <c r="X86" s="62"/>
      <c r="Y86" s="62"/>
    </row>
    <row r="87" spans="24:25" x14ac:dyDescent="0.2">
      <c r="X87" s="62"/>
      <c r="Y87" s="62"/>
    </row>
    <row r="88" spans="24:25" x14ac:dyDescent="0.2">
      <c r="X88" s="62"/>
      <c r="Y88" s="62"/>
    </row>
  </sheetData>
  <mergeCells count="6">
    <mergeCell ref="W2:X2"/>
    <mergeCell ref="Y2:Z2"/>
    <mergeCell ref="AA2:AB2"/>
    <mergeCell ref="AC2:AD2"/>
    <mergeCell ref="D2:F2"/>
    <mergeCell ref="G2:I2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&amp;R5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4"/>
  <sheetViews>
    <sheetView showGridLines="0" workbookViewId="0">
      <selection activeCell="AE21" sqref="AE21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9.83203125" style="5" customWidth="1"/>
    <col min="6" max="6" width="1.83203125" style="5" customWidth="1"/>
    <col min="7" max="7" width="9.8320312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9.83203125" style="5" customWidth="1"/>
    <col min="12" max="12" width="1.83203125" style="5" customWidth="1"/>
    <col min="13" max="13" width="9.832031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8" width="9.33203125" style="5"/>
    <col min="19" max="19" width="1.6640625" style="5" customWidth="1"/>
    <col min="20" max="20" width="2.5" style="5" customWidth="1"/>
    <col min="21" max="23" width="9.33203125" style="5"/>
    <col min="24" max="24" width="1.33203125" style="5" customWidth="1"/>
    <col min="25" max="25" width="10.83203125" style="5" customWidth="1"/>
    <col min="26" max="26" width="1" style="5" customWidth="1"/>
    <col min="27" max="27" width="10.83203125" style="5" customWidth="1"/>
    <col min="28" max="28" width="1.1640625" style="5" customWidth="1"/>
    <col min="29" max="29" width="11" style="5" customWidth="1"/>
    <col min="30" max="30" width="1.33203125" style="5" customWidth="1"/>
    <col min="31" max="16384" width="9.33203125" style="5"/>
  </cols>
  <sheetData>
    <row r="1" spans="1:38" ht="28.5" customHeight="1" thickBot="1" x14ac:dyDescent="0.25">
      <c r="A1" s="179" t="s">
        <v>162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27"/>
      <c r="R1" s="156"/>
      <c r="S1" s="304"/>
      <c r="T1" s="304"/>
      <c r="U1" s="304"/>
      <c r="V1" s="304"/>
      <c r="W1" s="304"/>
      <c r="X1" s="304"/>
      <c r="Y1" s="304"/>
      <c r="Z1" s="304"/>
      <c r="AA1" s="304"/>
      <c r="AB1" s="304"/>
      <c r="AC1" s="304"/>
      <c r="AD1" s="304"/>
      <c r="AE1" s="161"/>
      <c r="AF1" s="161"/>
      <c r="AG1" s="161"/>
      <c r="AH1" s="161"/>
      <c r="AI1" s="161"/>
      <c r="AJ1" s="161"/>
      <c r="AK1" s="161"/>
      <c r="AL1" s="161"/>
    </row>
    <row r="2" spans="1:38" ht="18.75" customHeight="1" x14ac:dyDescent="0.2">
      <c r="A2" s="41"/>
      <c r="B2" s="41"/>
      <c r="C2" s="41"/>
      <c r="D2" s="41"/>
      <c r="E2" s="380" t="s">
        <v>0</v>
      </c>
      <c r="F2" s="381"/>
      <c r="G2" s="381"/>
      <c r="H2" s="381"/>
      <c r="I2" s="381"/>
      <c r="J2" s="384"/>
      <c r="K2" s="382" t="s">
        <v>1</v>
      </c>
      <c r="L2" s="381"/>
      <c r="M2" s="381"/>
      <c r="N2" s="381"/>
      <c r="O2" s="381"/>
      <c r="P2" s="381"/>
      <c r="Q2" s="2"/>
      <c r="R2" s="161"/>
      <c r="S2" s="284"/>
      <c r="T2" s="284"/>
      <c r="U2" s="284"/>
      <c r="V2" s="284"/>
      <c r="W2" s="383"/>
      <c r="X2" s="383"/>
      <c r="Y2" s="383"/>
      <c r="Z2" s="383"/>
      <c r="AA2" s="383"/>
      <c r="AB2" s="383"/>
      <c r="AC2" s="383"/>
      <c r="AD2" s="383"/>
      <c r="AE2" s="161"/>
      <c r="AF2" s="161"/>
      <c r="AG2" s="161"/>
      <c r="AH2" s="161"/>
      <c r="AI2" s="161"/>
      <c r="AJ2" s="161"/>
      <c r="AK2" s="161"/>
      <c r="AL2" s="161"/>
    </row>
    <row r="3" spans="1:38" ht="18.75" customHeight="1" x14ac:dyDescent="0.2">
      <c r="A3" s="21"/>
      <c r="B3" s="21"/>
      <c r="C3" s="21"/>
      <c r="D3" s="2"/>
      <c r="E3" s="385" t="s">
        <v>123</v>
      </c>
      <c r="F3" s="386"/>
      <c r="G3" s="385" t="s">
        <v>131</v>
      </c>
      <c r="H3" s="387"/>
      <c r="I3" s="388" t="s">
        <v>163</v>
      </c>
      <c r="J3" s="386"/>
      <c r="K3" s="385" t="s">
        <v>123</v>
      </c>
      <c r="L3" s="386"/>
      <c r="M3" s="385" t="s">
        <v>131</v>
      </c>
      <c r="N3" s="387"/>
      <c r="O3" s="388" t="s">
        <v>163</v>
      </c>
      <c r="P3" s="389"/>
      <c r="Q3" s="2"/>
      <c r="R3" s="161"/>
      <c r="S3" s="284"/>
      <c r="T3" s="284"/>
      <c r="U3" s="284"/>
      <c r="V3" s="284"/>
      <c r="W3" s="347"/>
      <c r="X3" s="347"/>
      <c r="Y3" s="347"/>
      <c r="Z3" s="347"/>
      <c r="AA3" s="347"/>
      <c r="AB3" s="347"/>
      <c r="AC3" s="347"/>
      <c r="AD3" s="347"/>
      <c r="AE3" s="161"/>
      <c r="AF3" s="161"/>
      <c r="AG3" s="161"/>
      <c r="AH3" s="161"/>
      <c r="AI3" s="161"/>
      <c r="AJ3" s="161"/>
      <c r="AK3" s="161"/>
      <c r="AL3" s="161"/>
    </row>
    <row r="4" spans="1:38" ht="21.75" customHeight="1" x14ac:dyDescent="0.2">
      <c r="A4" s="2"/>
      <c r="B4" s="2"/>
      <c r="C4" s="2"/>
      <c r="D4" s="126"/>
      <c r="E4" s="367" t="s">
        <v>180</v>
      </c>
      <c r="F4" s="367"/>
      <c r="G4" s="367"/>
      <c r="H4" s="367"/>
      <c r="I4" s="367"/>
      <c r="J4" s="367"/>
      <c r="K4" s="367"/>
      <c r="L4" s="367"/>
      <c r="M4" s="367"/>
      <c r="N4" s="367"/>
      <c r="O4" s="367"/>
      <c r="P4" s="127"/>
      <c r="Q4" s="2"/>
      <c r="R4" s="161"/>
      <c r="S4" s="161"/>
      <c r="T4" s="161"/>
      <c r="U4" s="161"/>
      <c r="V4" s="161"/>
      <c r="W4" s="161"/>
      <c r="X4" s="161"/>
      <c r="Y4" s="305"/>
      <c r="Z4" s="305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</row>
    <row r="5" spans="1:38" x14ac:dyDescent="0.2">
      <c r="A5" s="2"/>
      <c r="B5" s="2"/>
      <c r="C5" s="2"/>
      <c r="D5" s="2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2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161"/>
      <c r="AC5" s="161"/>
      <c r="AD5" s="161"/>
      <c r="AE5" s="161"/>
      <c r="AF5" s="161"/>
      <c r="AG5" s="161"/>
      <c r="AH5" s="161"/>
      <c r="AI5" s="161"/>
      <c r="AJ5" s="161"/>
      <c r="AK5" s="161"/>
      <c r="AL5" s="161"/>
    </row>
    <row r="6" spans="1:38" ht="12.75" customHeight="1" x14ac:dyDescent="0.2">
      <c r="A6" s="48" t="s">
        <v>2</v>
      </c>
      <c r="B6" s="27"/>
      <c r="C6" s="27"/>
      <c r="D6" s="28"/>
      <c r="E6" s="44">
        <v>85228</v>
      </c>
      <c r="F6" s="49"/>
      <c r="G6" s="44">
        <v>101117</v>
      </c>
      <c r="H6" s="49"/>
      <c r="I6" s="50">
        <v>118.64293424696109</v>
      </c>
      <c r="J6" s="208"/>
      <c r="K6" s="44">
        <v>151477</v>
      </c>
      <c r="L6" s="49"/>
      <c r="M6" s="44">
        <v>173853</v>
      </c>
      <c r="N6" s="49"/>
      <c r="O6" s="50">
        <v>114.77187955927302</v>
      </c>
      <c r="P6" s="51"/>
      <c r="R6" s="161"/>
      <c r="S6" s="161"/>
      <c r="T6" s="161"/>
      <c r="U6" s="284"/>
      <c r="V6" s="284"/>
      <c r="W6" s="284"/>
      <c r="X6" s="284"/>
      <c r="Y6" s="288"/>
      <c r="Z6" s="288"/>
      <c r="AA6" s="288"/>
      <c r="AB6" s="288"/>
      <c r="AC6" s="288"/>
      <c r="AD6" s="288"/>
      <c r="AE6" s="306"/>
      <c r="AF6" s="306"/>
      <c r="AG6" s="161"/>
      <c r="AH6" s="161"/>
      <c r="AI6" s="161"/>
      <c r="AJ6" s="161"/>
      <c r="AK6" s="161"/>
      <c r="AL6" s="161"/>
    </row>
    <row r="7" spans="1:38" ht="21" customHeight="1" x14ac:dyDescent="0.2">
      <c r="B7" s="5" t="s">
        <v>128</v>
      </c>
      <c r="D7" s="3"/>
      <c r="E7" s="25">
        <v>53742</v>
      </c>
      <c r="F7" s="53"/>
      <c r="G7" s="25">
        <v>55368</v>
      </c>
      <c r="H7" s="53"/>
      <c r="I7" s="54">
        <v>103.02556659595848</v>
      </c>
      <c r="J7" s="209"/>
      <c r="K7" s="25">
        <v>101628</v>
      </c>
      <c r="L7" s="53"/>
      <c r="M7" s="25">
        <v>109233</v>
      </c>
      <c r="N7" s="53"/>
      <c r="O7" s="54">
        <v>107.48317392844491</v>
      </c>
      <c r="P7" s="53"/>
      <c r="R7" s="161"/>
      <c r="S7" s="161"/>
      <c r="T7" s="161"/>
      <c r="U7" s="286"/>
      <c r="V7" s="284"/>
      <c r="W7" s="284"/>
      <c r="X7" s="284"/>
      <c r="Y7" s="307"/>
      <c r="Z7" s="307"/>
      <c r="AA7" s="307"/>
      <c r="AB7" s="307"/>
      <c r="AC7" s="307"/>
      <c r="AD7" s="307"/>
      <c r="AE7" s="161"/>
      <c r="AF7" s="161"/>
      <c r="AG7" s="161"/>
      <c r="AH7" s="161"/>
      <c r="AI7" s="161"/>
      <c r="AJ7" s="161"/>
      <c r="AK7" s="161"/>
      <c r="AL7" s="161"/>
    </row>
    <row r="8" spans="1:38" ht="16.5" customHeight="1" x14ac:dyDescent="0.2">
      <c r="C8" s="5" t="s">
        <v>12</v>
      </c>
      <c r="D8" s="3"/>
      <c r="E8" s="25">
        <v>15134</v>
      </c>
      <c r="F8" s="53"/>
      <c r="G8" s="25">
        <v>11132</v>
      </c>
      <c r="H8" s="53"/>
      <c r="I8" s="54">
        <v>73.556231003039514</v>
      </c>
      <c r="J8" s="209"/>
      <c r="K8" s="25">
        <v>25505</v>
      </c>
      <c r="L8" s="53"/>
      <c r="M8" s="25">
        <v>20121</v>
      </c>
      <c r="N8" s="53"/>
      <c r="O8" s="54">
        <v>78.890413644383443</v>
      </c>
      <c r="P8" s="53"/>
      <c r="R8" s="161"/>
      <c r="S8" s="161"/>
      <c r="T8" s="161"/>
      <c r="U8" s="284"/>
      <c r="V8" s="284"/>
      <c r="W8" s="284"/>
      <c r="X8" s="284"/>
      <c r="Y8" s="288"/>
      <c r="Z8" s="288"/>
      <c r="AA8" s="288"/>
      <c r="AB8" s="288"/>
      <c r="AC8" s="288"/>
      <c r="AD8" s="288"/>
      <c r="AE8" s="161"/>
      <c r="AF8" s="161"/>
      <c r="AG8" s="161"/>
      <c r="AH8" s="161"/>
      <c r="AI8" s="161"/>
      <c r="AJ8" s="161"/>
      <c r="AK8" s="161"/>
      <c r="AL8" s="161"/>
    </row>
    <row r="9" spans="1:38" ht="13.5" customHeight="1" x14ac:dyDescent="0.2">
      <c r="C9" s="5" t="s">
        <v>13</v>
      </c>
      <c r="D9" s="3"/>
      <c r="E9" s="25">
        <v>38608</v>
      </c>
      <c r="F9" s="53"/>
      <c r="G9" s="25">
        <v>44236</v>
      </c>
      <c r="H9" s="53"/>
      <c r="I9" s="54">
        <v>114.57728968089515</v>
      </c>
      <c r="J9" s="209"/>
      <c r="K9" s="25">
        <v>76123</v>
      </c>
      <c r="L9" s="53"/>
      <c r="M9" s="25">
        <v>89112</v>
      </c>
      <c r="N9" s="53"/>
      <c r="O9" s="54">
        <v>117.06317407353887</v>
      </c>
      <c r="P9" s="53"/>
      <c r="R9" s="161"/>
      <c r="S9" s="161"/>
      <c r="T9" s="161"/>
      <c r="U9" s="284"/>
      <c r="V9" s="284"/>
      <c r="W9" s="284"/>
      <c r="X9" s="284"/>
      <c r="Y9" s="288"/>
      <c r="Z9" s="288"/>
      <c r="AA9" s="288"/>
      <c r="AB9" s="288"/>
      <c r="AC9" s="288"/>
      <c r="AD9" s="288"/>
      <c r="AE9" s="161"/>
      <c r="AF9" s="161"/>
      <c r="AG9" s="161"/>
      <c r="AH9" s="161"/>
      <c r="AI9" s="161"/>
      <c r="AJ9" s="161"/>
      <c r="AK9" s="161"/>
      <c r="AL9" s="161"/>
    </row>
    <row r="10" spans="1:38" ht="21" customHeight="1" x14ac:dyDescent="0.2">
      <c r="B10" s="5" t="s">
        <v>129</v>
      </c>
      <c r="D10" s="3"/>
      <c r="E10" s="25">
        <v>31486</v>
      </c>
      <c r="F10" s="53"/>
      <c r="G10" s="25">
        <v>45749</v>
      </c>
      <c r="H10" s="53"/>
      <c r="I10" s="54">
        <v>145.2994981896716</v>
      </c>
      <c r="J10" s="209"/>
      <c r="K10" s="25">
        <v>49849</v>
      </c>
      <c r="L10" s="53"/>
      <c r="M10" s="25">
        <v>64620</v>
      </c>
      <c r="N10" s="53"/>
      <c r="O10" s="54">
        <v>129.63148709101486</v>
      </c>
      <c r="P10" s="52"/>
      <c r="R10" s="161"/>
      <c r="S10" s="161"/>
      <c r="T10" s="161"/>
      <c r="U10" s="286"/>
      <c r="V10" s="284"/>
      <c r="W10" s="284"/>
      <c r="X10" s="284"/>
      <c r="Y10" s="307"/>
      <c r="Z10" s="307"/>
      <c r="AA10" s="307"/>
      <c r="AB10" s="307"/>
      <c r="AC10" s="307"/>
      <c r="AD10" s="307"/>
      <c r="AE10" s="161"/>
      <c r="AF10" s="161"/>
      <c r="AG10" s="161"/>
      <c r="AH10" s="161"/>
      <c r="AI10" s="161"/>
      <c r="AJ10" s="161"/>
      <c r="AK10" s="161"/>
      <c r="AL10" s="161"/>
    </row>
    <row r="11" spans="1:38" ht="16.5" customHeight="1" x14ac:dyDescent="0.2">
      <c r="B11" s="2"/>
      <c r="C11" s="5" t="s">
        <v>12</v>
      </c>
      <c r="D11" s="3"/>
      <c r="E11" s="25">
        <v>3799</v>
      </c>
      <c r="F11" s="53"/>
      <c r="G11" s="25">
        <v>4290</v>
      </c>
      <c r="H11" s="53"/>
      <c r="I11" s="54">
        <v>112.92445380363255</v>
      </c>
      <c r="J11" s="209"/>
      <c r="K11" s="25">
        <v>6517</v>
      </c>
      <c r="L11" s="53"/>
      <c r="M11" s="25">
        <v>7272</v>
      </c>
      <c r="N11" s="53"/>
      <c r="O11" s="54">
        <v>111.58508516188431</v>
      </c>
      <c r="P11" s="53"/>
      <c r="R11" s="161"/>
      <c r="S11" s="161"/>
      <c r="T11" s="161"/>
      <c r="U11" s="284"/>
      <c r="V11" s="284"/>
      <c r="W11" s="284"/>
      <c r="X11" s="284"/>
      <c r="Y11" s="288"/>
      <c r="Z11" s="288"/>
      <c r="AA11" s="288"/>
      <c r="AB11" s="288"/>
      <c r="AC11" s="288"/>
      <c r="AD11" s="288"/>
      <c r="AE11" s="161"/>
      <c r="AF11" s="161"/>
      <c r="AG11" s="161"/>
      <c r="AH11" s="161"/>
      <c r="AI11" s="161"/>
      <c r="AJ11" s="161"/>
      <c r="AK11" s="161"/>
      <c r="AL11" s="161"/>
    </row>
    <row r="12" spans="1:38" ht="13.5" customHeight="1" x14ac:dyDescent="0.2">
      <c r="B12" s="2"/>
      <c r="C12" s="5" t="s">
        <v>13</v>
      </c>
      <c r="D12" s="3"/>
      <c r="E12" s="25">
        <v>27687</v>
      </c>
      <c r="F12" s="53"/>
      <c r="G12" s="25">
        <v>41459</v>
      </c>
      <c r="H12" s="53"/>
      <c r="I12" s="54">
        <v>149.74175605880015</v>
      </c>
      <c r="J12" s="209"/>
      <c r="K12" s="25">
        <v>43332</v>
      </c>
      <c r="L12" s="53"/>
      <c r="M12" s="25">
        <v>57348</v>
      </c>
      <c r="N12" s="53"/>
      <c r="O12" s="54">
        <v>132.34561063417337</v>
      </c>
      <c r="P12" s="53"/>
      <c r="R12" s="161"/>
      <c r="S12" s="161"/>
      <c r="T12" s="161"/>
      <c r="U12" s="284"/>
      <c r="V12" s="284"/>
      <c r="W12" s="284"/>
      <c r="X12" s="284"/>
      <c r="Y12" s="288"/>
      <c r="Z12" s="288"/>
      <c r="AA12" s="288"/>
      <c r="AB12" s="288"/>
      <c r="AC12" s="288"/>
      <c r="AD12" s="288"/>
      <c r="AE12" s="161"/>
      <c r="AF12" s="161"/>
      <c r="AG12" s="161"/>
      <c r="AH12" s="161"/>
      <c r="AI12" s="161"/>
      <c r="AJ12" s="161"/>
      <c r="AK12" s="161"/>
      <c r="AL12" s="161"/>
    </row>
    <row r="13" spans="1:38" ht="15" x14ac:dyDescent="0.2">
      <c r="A13" s="128"/>
      <c r="B13" s="2"/>
      <c r="E13" s="45"/>
      <c r="F13" s="53"/>
      <c r="G13" s="45"/>
      <c r="H13" s="53"/>
      <c r="I13" s="54"/>
      <c r="J13" s="53"/>
      <c r="K13" s="45"/>
      <c r="L13" s="53"/>
      <c r="M13" s="45"/>
      <c r="N13" s="53"/>
      <c r="O13" s="54"/>
      <c r="P13" s="53"/>
      <c r="R13" s="161"/>
      <c r="S13" s="161"/>
      <c r="T13" s="161"/>
      <c r="U13" s="161"/>
      <c r="V13" s="161"/>
      <c r="W13" s="161"/>
      <c r="X13" s="161"/>
      <c r="Y13" s="161"/>
      <c r="Z13" s="161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</row>
    <row r="14" spans="1:38" x14ac:dyDescent="0.2">
      <c r="B14" s="2"/>
      <c r="D14" s="2"/>
      <c r="E14" s="369" t="s">
        <v>181</v>
      </c>
      <c r="F14" s="369"/>
      <c r="G14" s="369"/>
      <c r="H14" s="369"/>
      <c r="I14" s="369"/>
      <c r="J14" s="369"/>
      <c r="K14" s="369"/>
      <c r="L14" s="369"/>
      <c r="M14" s="369"/>
      <c r="N14" s="369"/>
      <c r="O14" s="369"/>
      <c r="P14" s="129"/>
      <c r="R14" s="161"/>
      <c r="S14" s="161"/>
      <c r="T14" s="161"/>
      <c r="U14" s="161"/>
      <c r="V14" s="161"/>
      <c r="W14" s="161"/>
      <c r="X14" s="161"/>
      <c r="Y14" s="161"/>
      <c r="Z14" s="161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</row>
    <row r="15" spans="1:38" ht="12.75" customHeight="1" x14ac:dyDescent="0.2">
      <c r="B15" s="2"/>
      <c r="D15" s="2"/>
      <c r="E15" s="124"/>
      <c r="F15" s="124"/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</row>
    <row r="16" spans="1:38" s="2" customFormat="1" ht="12.75" customHeight="1" x14ac:dyDescent="0.2">
      <c r="A16" s="48" t="s">
        <v>2</v>
      </c>
      <c r="B16" s="27"/>
      <c r="C16" s="27"/>
      <c r="D16" s="28"/>
      <c r="E16" s="44">
        <v>238681</v>
      </c>
      <c r="F16" s="49"/>
      <c r="G16" s="183">
        <v>272275</v>
      </c>
      <c r="H16" s="184"/>
      <c r="I16" s="185">
        <v>114.07485304653491</v>
      </c>
      <c r="J16" s="208"/>
      <c r="K16" s="44">
        <v>438525</v>
      </c>
      <c r="L16" s="49"/>
      <c r="M16" s="183">
        <v>499156</v>
      </c>
      <c r="N16" s="184"/>
      <c r="O16" s="185">
        <v>113.82612165783024</v>
      </c>
      <c r="P16" s="5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</row>
    <row r="17" spans="1:38" s="2" customFormat="1" ht="21" customHeight="1" x14ac:dyDescent="0.2">
      <c r="A17" s="5"/>
      <c r="B17" s="5" t="s">
        <v>128</v>
      </c>
      <c r="C17" s="5"/>
      <c r="D17" s="3"/>
      <c r="E17" s="25">
        <v>165078</v>
      </c>
      <c r="F17" s="53"/>
      <c r="G17" s="25">
        <v>168750</v>
      </c>
      <c r="H17" s="53"/>
      <c r="I17" s="54">
        <v>102.22440300948644</v>
      </c>
      <c r="J17" s="209"/>
      <c r="K17" s="25">
        <v>318043</v>
      </c>
      <c r="L17" s="53"/>
      <c r="M17" s="25">
        <v>340324</v>
      </c>
      <c r="N17" s="53"/>
      <c r="O17" s="54">
        <v>107.0056564678361</v>
      </c>
      <c r="P17" s="53"/>
      <c r="R17" s="161"/>
      <c r="S17" s="161"/>
      <c r="T17" s="161"/>
      <c r="U17" s="161"/>
      <c r="V17" s="161"/>
      <c r="W17" s="161"/>
      <c r="X17" s="161"/>
      <c r="Y17" s="161"/>
      <c r="Z17" s="161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</row>
    <row r="18" spans="1:38" s="2" customFormat="1" ht="16.5" customHeight="1" x14ac:dyDescent="0.2">
      <c r="A18" s="5"/>
      <c r="B18" s="5"/>
      <c r="C18" s="5" t="s">
        <v>12</v>
      </c>
      <c r="D18" s="3"/>
      <c r="E18" s="25">
        <v>53941</v>
      </c>
      <c r="F18" s="53"/>
      <c r="G18" s="25">
        <v>49235</v>
      </c>
      <c r="H18" s="53"/>
      <c r="I18" s="54">
        <v>91.27565302830871</v>
      </c>
      <c r="J18" s="209"/>
      <c r="K18" s="25">
        <v>95913</v>
      </c>
      <c r="L18" s="53"/>
      <c r="M18" s="25">
        <v>91466</v>
      </c>
      <c r="N18" s="53"/>
      <c r="O18" s="54">
        <v>95.363506511109037</v>
      </c>
      <c r="P18" s="53"/>
    </row>
    <row r="19" spans="1:38" s="2" customFormat="1" ht="13.5" customHeight="1" x14ac:dyDescent="0.2">
      <c r="A19" s="5"/>
      <c r="B19" s="5"/>
      <c r="C19" s="5" t="s">
        <v>13</v>
      </c>
      <c r="D19" s="3"/>
      <c r="E19" s="25">
        <v>111137</v>
      </c>
      <c r="F19" s="53"/>
      <c r="G19" s="25">
        <v>119515</v>
      </c>
      <c r="H19" s="53"/>
      <c r="I19" s="54">
        <v>107.53844354265456</v>
      </c>
      <c r="J19" s="209"/>
      <c r="K19" s="25">
        <v>222130</v>
      </c>
      <c r="L19" s="53"/>
      <c r="M19" s="25">
        <v>248858</v>
      </c>
      <c r="N19" s="53"/>
      <c r="O19" s="54">
        <v>112.03259352631343</v>
      </c>
      <c r="P19" s="53"/>
    </row>
    <row r="20" spans="1:38" ht="21" customHeight="1" x14ac:dyDescent="0.2">
      <c r="B20" s="5" t="s">
        <v>129</v>
      </c>
      <c r="D20" s="3"/>
      <c r="E20" s="25">
        <v>73603</v>
      </c>
      <c r="F20" s="53"/>
      <c r="G20" s="180">
        <v>103525</v>
      </c>
      <c r="H20" s="181"/>
      <c r="I20" s="182">
        <v>140.65323424316944</v>
      </c>
      <c r="J20" s="209"/>
      <c r="K20" s="25">
        <v>120482</v>
      </c>
      <c r="L20" s="53"/>
      <c r="M20" s="180">
        <v>158832</v>
      </c>
      <c r="N20" s="181"/>
      <c r="O20" s="182">
        <v>131.83048090171147</v>
      </c>
      <c r="P20" s="53"/>
    </row>
    <row r="21" spans="1:38" ht="16.5" customHeight="1" x14ac:dyDescent="0.2">
      <c r="B21" s="2"/>
      <c r="C21" s="5" t="s">
        <v>12</v>
      </c>
      <c r="D21" s="3"/>
      <c r="E21" s="25">
        <v>10888</v>
      </c>
      <c r="F21" s="53"/>
      <c r="G21" s="180">
        <v>13347</v>
      </c>
      <c r="H21" s="181"/>
      <c r="I21" s="182">
        <v>122.58449669360765</v>
      </c>
      <c r="J21" s="209"/>
      <c r="K21" s="25">
        <v>20117</v>
      </c>
      <c r="L21" s="53"/>
      <c r="M21" s="180">
        <v>22567</v>
      </c>
      <c r="N21" s="181"/>
      <c r="O21" s="182">
        <v>112.1787542874186</v>
      </c>
      <c r="P21" s="53"/>
    </row>
    <row r="22" spans="1:38" ht="13.5" customHeight="1" x14ac:dyDescent="0.2">
      <c r="B22" s="2"/>
      <c r="C22" s="5" t="s">
        <v>13</v>
      </c>
      <c r="D22" s="3"/>
      <c r="E22" s="25">
        <v>62715</v>
      </c>
      <c r="F22" s="53"/>
      <c r="G22" s="25">
        <v>90178</v>
      </c>
      <c r="H22" s="53"/>
      <c r="I22" s="54">
        <v>143.7901618432592</v>
      </c>
      <c r="J22" s="209"/>
      <c r="K22" s="25">
        <v>100365</v>
      </c>
      <c r="L22" s="53"/>
      <c r="M22" s="25">
        <v>136265</v>
      </c>
      <c r="N22" s="53"/>
      <c r="O22" s="54">
        <v>135.76944153838491</v>
      </c>
      <c r="P22" s="53"/>
    </row>
    <row r="23" spans="1:38" ht="25.5" customHeight="1" x14ac:dyDescent="0.2">
      <c r="A23" s="37" t="s">
        <v>172</v>
      </c>
    </row>
    <row r="24" spans="1:38" ht="15" x14ac:dyDescent="0.2">
      <c r="A24" s="128"/>
    </row>
  </sheetData>
  <mergeCells count="16">
    <mergeCell ref="AC3:AD3"/>
    <mergeCell ref="AA2:AD2"/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  <mergeCell ref="W2:Z2"/>
    <mergeCell ref="W3:X3"/>
    <mergeCell ref="Y3:Z3"/>
    <mergeCell ref="AA3:AB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8</vt:i4>
      </vt:variant>
    </vt:vector>
  </HeadingPairs>
  <TitlesOfParts>
    <vt:vector size="19" baseType="lpstr">
      <vt:lpstr>Tab.1</vt:lpstr>
      <vt:lpstr>Graf 1</vt:lpstr>
      <vt:lpstr>Tab. 2</vt:lpstr>
      <vt:lpstr>Tab. 3</vt:lpstr>
      <vt:lpstr>tab 4.</vt:lpstr>
      <vt:lpstr>Graf 2</vt:lpstr>
      <vt:lpstr>tab 5.</vt:lpstr>
      <vt:lpstr>tab 5.a</vt:lpstr>
      <vt:lpstr>tab. 6</vt:lpstr>
      <vt:lpstr>tab. 7</vt:lpstr>
      <vt:lpstr>METODOLOGIJA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HelpDesk</cp:lastModifiedBy>
  <cp:lastPrinted>2017-06-14T09:13:42Z</cp:lastPrinted>
  <dcterms:created xsi:type="dcterms:W3CDTF">2003-01-31T08:30:28Z</dcterms:created>
  <dcterms:modified xsi:type="dcterms:W3CDTF">2017-07-31T08:32:58Z</dcterms:modified>
</cp:coreProperties>
</file>